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75" windowWidth="20115" windowHeight="7395"/>
  </bookViews>
  <sheets>
    <sheet name="gốc" sheetId="1" r:id="rId1"/>
    <sheet name="Sheet3" sheetId="3" r:id="rId2"/>
    <sheet name="Sheet2" sheetId="4" r:id="rId3"/>
  </sheets>
  <calcPr calcId="144525"/>
</workbook>
</file>

<file path=xl/calcChain.xml><?xml version="1.0" encoding="utf-8"?>
<calcChain xmlns="http://schemas.openxmlformats.org/spreadsheetml/2006/main">
  <c r="G98" i="1" l="1"/>
  <c r="G186" i="1"/>
  <c r="G185" i="1"/>
  <c r="G184" i="1"/>
  <c r="G183" i="1"/>
  <c r="G182" i="1"/>
  <c r="G181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142" i="1" l="1"/>
  <c r="G191" i="1" s="1"/>
  <c r="G189" i="1" l="1"/>
  <c r="G190" i="1"/>
  <c r="G187" i="1" l="1"/>
</calcChain>
</file>

<file path=xl/sharedStrings.xml><?xml version="1.0" encoding="utf-8"?>
<sst xmlns="http://schemas.openxmlformats.org/spreadsheetml/2006/main" count="597" uniqueCount="309">
  <si>
    <t xml:space="preserve"> TRƯỜNG CAO ĐẲNG KỸ THUẬT</t>
  </si>
  <si>
    <t>CỘNG HÒA XÃ HỘI CHỦ NGHĨA VIỆT NAM</t>
  </si>
  <si>
    <t xml:space="preserve"> LÝ TỰ TRỌNG TP.HỒ CHÍ MINH</t>
  </si>
  <si>
    <t>Độc lập - Tự do - Hạnh phúc</t>
  </si>
  <si>
    <t>PHÒNG THIẾT BỊ VẬT TƯ</t>
  </si>
  <si>
    <t>Stt</t>
  </si>
  <si>
    <t>Tên Vật tư</t>
  </si>
  <si>
    <t>Mã hiệu 
kỹ thuật</t>
  </si>
  <si>
    <t>ĐVT</t>
  </si>
  <si>
    <t>S.Lượng</t>
  </si>
  <si>
    <t>Đơn giá</t>
  </si>
  <si>
    <t>Thành Tiền</t>
  </si>
  <si>
    <t>I. KHOA CN ĐỘNG LỰC:</t>
  </si>
  <si>
    <t>Accu Panasonic</t>
  </si>
  <si>
    <t>12V - 100Ah</t>
  </si>
  <si>
    <t>Cái</t>
  </si>
  <si>
    <t>12V - 70Ah</t>
  </si>
  <si>
    <t>Mét</t>
  </si>
  <si>
    <t>Băng keo điện (loại lớn)</t>
  </si>
  <si>
    <t>Việt Nam</t>
  </si>
  <si>
    <t>Cuộn</t>
  </si>
  <si>
    <t>Băng keo giấy (loại lớn)</t>
  </si>
  <si>
    <t>Con</t>
  </si>
  <si>
    <t>12V</t>
  </si>
  <si>
    <t>Bộ</t>
  </si>
  <si>
    <t>Hộp</t>
  </si>
  <si>
    <t>Theo mẫu</t>
  </si>
  <si>
    <t>ECU - ECT</t>
  </si>
  <si>
    <t>Bôbin + IC 5 chân</t>
  </si>
  <si>
    <t>Bơm xăng điện ô tô</t>
  </si>
  <si>
    <t xml:space="preserve">Bóng đèn ô tô </t>
  </si>
  <si>
    <t>12V-10W</t>
  </si>
  <si>
    <t>TOYOTA</t>
  </si>
  <si>
    <t>Bugi chân dài</t>
  </si>
  <si>
    <t>NGK</t>
  </si>
  <si>
    <t>Bugi chân ngắn</t>
  </si>
  <si>
    <t>Cảm biến ABS</t>
  </si>
  <si>
    <t>Nhật</t>
  </si>
  <si>
    <t>Cảm biến áp suất nhớt động cơ</t>
  </si>
  <si>
    <t>Cảm biến đo gió L-EFI</t>
  </si>
  <si>
    <t>L-EFI</t>
  </si>
  <si>
    <t>Cảm biến nhiệt độ nước</t>
  </si>
  <si>
    <t>Cảm biến ô xy</t>
  </si>
  <si>
    <t>Cảm biến tốc độ động cơ</t>
  </si>
  <si>
    <t>Cảm biến tốc độ xe</t>
  </si>
  <si>
    <t>Cảm biến vị trí bướm ga tiếp điểm</t>
  </si>
  <si>
    <t>Tiếp điểm</t>
  </si>
  <si>
    <t>Cảm biến vị trí bướm ga tuyến tính</t>
  </si>
  <si>
    <t>Tuyến tính</t>
  </si>
  <si>
    <t>Chì hàn Loại lớn</t>
  </si>
  <si>
    <t>Chổi than</t>
  </si>
  <si>
    <t>Công tắc gạt nước ô tô</t>
  </si>
  <si>
    <t>Công tắc khởi động</t>
  </si>
  <si>
    <t xml:space="preserve">Loại 5 chân </t>
  </si>
  <si>
    <t>Công tắc khởi động 3 chân</t>
  </si>
  <si>
    <t>12V - 3 chân</t>
  </si>
  <si>
    <t>Công tắc nâng hạ anten ô tô</t>
  </si>
  <si>
    <t>Công tắc nâng hạ cửa kính đơn</t>
  </si>
  <si>
    <t xml:space="preserve"> IC rời</t>
  </si>
  <si>
    <t>Công tắc tổng đèn và gạt nước ô tô</t>
  </si>
  <si>
    <t>Dầu chống gỉ sét</t>
  </si>
  <si>
    <t>RP7</t>
  </si>
  <si>
    <t>Chai</t>
  </si>
  <si>
    <t>Dầu Diesel</t>
  </si>
  <si>
    <t>DO</t>
  </si>
  <si>
    <t>Lít</t>
  </si>
  <si>
    <t>Đầu DVD ôtô</t>
  </si>
  <si>
    <t xml:space="preserve">12V </t>
  </si>
  <si>
    <t>Loại lớn</t>
  </si>
  <si>
    <t>Dây cáp bình Accu</t>
  </si>
  <si>
    <t xml:space="preserve">Loại lớn </t>
  </si>
  <si>
    <t>Dây đai dẫn động bơm nước</t>
  </si>
  <si>
    <t>Nhật Bản</t>
  </si>
  <si>
    <t>Sợi</t>
  </si>
  <si>
    <t>Dây đai dẫn động máy nén lạnh</t>
  </si>
  <si>
    <t>Dây đánh lửa cao áp</t>
  </si>
  <si>
    <t>Dây điện ô tô 2mm</t>
  </si>
  <si>
    <t>Dây điện ô tô 1.5mm</t>
  </si>
  <si>
    <t>Dây hơi Ф 10 mm</t>
  </si>
  <si>
    <t>Đài loan</t>
  </si>
  <si>
    <t>Đồng hồ VOM Digital</t>
  </si>
  <si>
    <t xml:space="preserve"> Nhật Bản/ Thái Lan</t>
  </si>
  <si>
    <t>Đồng hồ VOM loại kim</t>
  </si>
  <si>
    <t>Nhật Bản/Thái Lan</t>
  </si>
  <si>
    <t>Dung dịch làm mát động cơ</t>
  </si>
  <si>
    <t>Carbuarator</t>
  </si>
  <si>
    <t>Lon</t>
  </si>
  <si>
    <t>Dung dịch vệ sinh thắng</t>
  </si>
  <si>
    <t>Inox</t>
  </si>
  <si>
    <t>China</t>
  </si>
  <si>
    <t>FLASHER 12V</t>
  </si>
  <si>
    <t>Giắc cái</t>
  </si>
  <si>
    <t>Giấy nhám</t>
  </si>
  <si>
    <t>P180</t>
  </si>
  <si>
    <t>TO</t>
  </si>
  <si>
    <t>Giấy nhám nhuyễn</t>
  </si>
  <si>
    <t>P600</t>
  </si>
  <si>
    <t>Họng ga</t>
  </si>
  <si>
    <t>Hộp cầu chì</t>
  </si>
  <si>
    <t>Hộp vi xử lý (ECU) động cơ</t>
  </si>
  <si>
    <t>IC đánh lửa</t>
  </si>
  <si>
    <t>Loại 5 chân</t>
  </si>
  <si>
    <t>Keo con chó</t>
  </si>
  <si>
    <t>loại 1/2kg</t>
  </si>
  <si>
    <t>Keo dán tổng hợp</t>
  </si>
  <si>
    <t>Keo silicon</t>
  </si>
  <si>
    <t>Tuýp</t>
  </si>
  <si>
    <t>Kẹp cá sấu</t>
  </si>
  <si>
    <t>VN</t>
  </si>
  <si>
    <t>Kim phun xăng</t>
  </si>
  <si>
    <t xml:space="preserve">Kính chiếu hậu ôtô </t>
  </si>
  <si>
    <t>Toyo ta</t>
  </si>
  <si>
    <t>Máy hút chân không</t>
  </si>
  <si>
    <t>Hàn Quốc</t>
  </si>
  <si>
    <t>Máy khởi động</t>
  </si>
  <si>
    <t>Máy nén máy lạnh ô tô</t>
  </si>
  <si>
    <t xml:space="preserve">Máy phát điện xoay chiều </t>
  </si>
  <si>
    <t>Mỡ bò</t>
  </si>
  <si>
    <t>0.5kg</t>
  </si>
  <si>
    <t>Mỏ hàn điện 220V - 80W</t>
  </si>
  <si>
    <t>Mô tơ gạt nước</t>
  </si>
  <si>
    <t>12V-50W</t>
  </si>
  <si>
    <t>Mô tơ xịt nước kính xe</t>
  </si>
  <si>
    <t>Môtơ nâng hạ cửa kính ô tô</t>
  </si>
  <si>
    <t>Nắp máy</t>
  </si>
  <si>
    <t>4 xylanh</t>
  </si>
  <si>
    <t>Nhớt hộp số tự động</t>
  </si>
  <si>
    <t>ATF</t>
  </si>
  <si>
    <t xml:space="preserve">Nhớt máy </t>
  </si>
  <si>
    <t>SAE 40</t>
  </si>
  <si>
    <t>Nhựa thông</t>
  </si>
  <si>
    <t>Kg</t>
  </si>
  <si>
    <t>Nước cất</t>
  </si>
  <si>
    <t>Ống dẫn xăng dầu Ф8</t>
  </si>
  <si>
    <t>Ống đồng</t>
  </si>
  <si>
    <t>Ф5 mm</t>
  </si>
  <si>
    <t>Ống hơi dẫn khí nén</t>
  </si>
  <si>
    <t>12mm</t>
  </si>
  <si>
    <t>Pin 1,5V</t>
  </si>
  <si>
    <t>Cục</t>
  </si>
  <si>
    <t>Relay 4 chân</t>
  </si>
  <si>
    <t>Nissan</t>
  </si>
  <si>
    <t xml:space="preserve">Relay bơm xăng </t>
  </si>
  <si>
    <t>Sơn dầu</t>
  </si>
  <si>
    <t>Bạch tuyết</t>
  </si>
  <si>
    <t xml:space="preserve">Tiết chế bán dẫn loại nằm trong loại </t>
  </si>
  <si>
    <t>12V - 5 dây</t>
  </si>
  <si>
    <t>Tiết chế tiếp điểm</t>
  </si>
  <si>
    <t>Loại  rung</t>
  </si>
  <si>
    <t>Xà bông bột</t>
  </si>
  <si>
    <t>500g/bịch</t>
  </si>
  <si>
    <t>Bịch</t>
  </si>
  <si>
    <t xml:space="preserve">Xăng </t>
  </si>
  <si>
    <t>A92</t>
  </si>
  <si>
    <t>Xy lanh cái hệ thống ly hợp</t>
  </si>
  <si>
    <t>Xy lanh con hệ thống ly hợp</t>
  </si>
  <si>
    <t>Xy lanh phanh bánh xe</t>
  </si>
  <si>
    <t>Dung dịch xúc két nước</t>
  </si>
  <si>
    <t>3M</t>
  </si>
  <si>
    <t>Giẻ lau</t>
  </si>
  <si>
    <t>Cọ sơn</t>
  </si>
  <si>
    <t>Cộng:</t>
  </si>
  <si>
    <t>Ngoại</t>
  </si>
  <si>
    <t>Cây</t>
  </si>
  <si>
    <t>Tờ</t>
  </si>
  <si>
    <t>Viên</t>
  </si>
  <si>
    <t>Taiwan</t>
  </si>
  <si>
    <t>Chuôi đèn tròn loại cài</t>
  </si>
  <si>
    <t>Chuôi đèn tròn loại vặn</t>
  </si>
  <si>
    <t>Chuột (Starter) đèn huỳnh quang</t>
  </si>
  <si>
    <t xml:space="preserve">VCmd 2x0.75 (2x24/0.2), Cadivi </t>
  </si>
  <si>
    <t>Diode 20A</t>
  </si>
  <si>
    <t>Russia</t>
  </si>
  <si>
    <t>Driver động cơ Bước</t>
  </si>
  <si>
    <t>M542</t>
  </si>
  <si>
    <t>IC 89C51 (chữ vàng)</t>
  </si>
  <si>
    <t>Kềm cắt</t>
  </si>
  <si>
    <t>Mạch in</t>
  </si>
  <si>
    <t>50x60</t>
  </si>
  <si>
    <t>Tấm</t>
  </si>
  <si>
    <t>Nẹp vuông 2x2,5cm</t>
  </si>
  <si>
    <t>Phích cắm điện (2 cực) 10-15A</t>
  </si>
  <si>
    <t>Lioa</t>
  </si>
  <si>
    <t>Phôi</t>
  </si>
  <si>
    <t>Pin tiểu 1.5v AA</t>
  </si>
  <si>
    <t>Camelion</t>
  </si>
  <si>
    <t>Pin tiểu 1.5v AAA</t>
  </si>
  <si>
    <t>Tụ 104</t>
  </si>
  <si>
    <t>Cảm biến đo nhiệt</t>
  </si>
  <si>
    <t>K3MA-L</t>
  </si>
  <si>
    <t>Cảm biến đo tần số</t>
  </si>
  <si>
    <t>K3MA-F</t>
  </si>
  <si>
    <t>KIT nạp 8951 giao tiếp USB</t>
  </si>
  <si>
    <t>KIT nạp PIC giao tiếp USB</t>
  </si>
  <si>
    <t>Kìm nhọn</t>
  </si>
  <si>
    <t xml:space="preserve"> VN</t>
  </si>
  <si>
    <t>Áo côn mooc 2-3</t>
  </si>
  <si>
    <t>TaiWan</t>
  </si>
  <si>
    <t>Cán giũa gỗ</t>
  </si>
  <si>
    <t>Dao cắt thanh 4x18x140</t>
  </si>
  <si>
    <t>HSS</t>
  </si>
  <si>
    <t>T5K10</t>
  </si>
  <si>
    <t>Dao tiện lỗ bậc vuông góc</t>
  </si>
  <si>
    <t>T15K6</t>
  </si>
  <si>
    <t>Dao tiện lỗ suốt hợp kim</t>
  </si>
  <si>
    <t>Dao tiện đầu cong 45º hợp kim</t>
  </si>
  <si>
    <t>Dao tiện vai 90º hợp kim</t>
  </si>
  <si>
    <t>Đầu sửa đá mài (nhiều hạt)</t>
  </si>
  <si>
    <t>Giũa dẹp  tinh</t>
  </si>
  <si>
    <t>Giũa dẹp thô</t>
  </si>
  <si>
    <t>Giũa tròn thô</t>
  </si>
  <si>
    <t>Ф12x300</t>
  </si>
  <si>
    <t>Giũa vuông thô</t>
  </si>
  <si>
    <t>Lưỡi cưa tay 2 mặt</t>
  </si>
  <si>
    <t>Tiệp</t>
  </si>
  <si>
    <t>Thép gió</t>
  </si>
  <si>
    <t>Mũi khoan Ф16</t>
  </si>
  <si>
    <t>Mũi khoan Ф8,5</t>
  </si>
  <si>
    <t>Mũi khoan tâm Ф5</t>
  </si>
  <si>
    <t>Taro M10</t>
  </si>
  <si>
    <t>M10x1,5</t>
  </si>
  <si>
    <t>Tay quay taro M12</t>
  </si>
  <si>
    <t>Vải Kate khổ 1,2m</t>
  </si>
  <si>
    <t>Vải mộc khổ 1.2m</t>
  </si>
  <si>
    <t>Vải Safiro khổ 1,2m</t>
  </si>
  <si>
    <t xml:space="preserve">Bóng đá </t>
  </si>
  <si>
    <t>Quả</t>
  </si>
  <si>
    <t>Vải lót dầu  khổ 1,2m</t>
  </si>
  <si>
    <t>Cảm biến nhiệt E52MY-PT10C</t>
  </si>
  <si>
    <t>Ổ cắm điện 6 lổ Tiến Thành</t>
  </si>
  <si>
    <t>Bec (vỏ) hàn MIG (đồng)</t>
  </si>
  <si>
    <t>Búa gõ sỉ</t>
  </si>
  <si>
    <t xml:space="preserve">Dao phay quẹt HKC </t>
  </si>
  <si>
    <t>Dầu Emulsi</t>
  </si>
  <si>
    <t>Đá mài dao hợp kim cứng</t>
  </si>
  <si>
    <t>Khí CO2</t>
  </si>
  <si>
    <t>Lưỡi dao kéo cắt tay</t>
  </si>
  <si>
    <t xml:space="preserve">Que hàn </t>
  </si>
  <si>
    <t>Sắt dẹt 40 x 4 mm</t>
  </si>
  <si>
    <t xml:space="preserve"> Ф300</t>
  </si>
  <si>
    <t>Ф3,2</t>
  </si>
  <si>
    <t>Cuộn dây hàn MIG Ф0,8mm</t>
  </si>
  <si>
    <t xml:space="preserve">Mặt nạ hàn </t>
  </si>
  <si>
    <t>Bộ vi xử lý hệ thống điều khiển hộp số tự động</t>
  </si>
  <si>
    <t>Công tắc nâng hạ cửa kính ôtô tổng xe</t>
  </si>
  <si>
    <t>Dung dịch xúc bộ chế hòa khí Carbuarator</t>
  </si>
  <si>
    <t>Công tắc tổng đèn loại mạch</t>
  </si>
  <si>
    <t xml:space="preserve"> II. KHOA CN ĐIỆN - ĐIỆN TỬ:</t>
  </si>
  <si>
    <t>Biến thế xung</t>
  </si>
  <si>
    <t>Pin 3v CMOS</t>
  </si>
  <si>
    <t xml:space="preserve">Cảm biến nhiệt </t>
  </si>
  <si>
    <t>LM 35</t>
  </si>
  <si>
    <t>GST 104 A</t>
  </si>
  <si>
    <t xml:space="preserve">Bộ </t>
  </si>
  <si>
    <t>Thuốc ngâm mạch in</t>
  </si>
  <si>
    <t>Chấn lưu đèn huỳnh quang 0,6m</t>
  </si>
  <si>
    <t>Giấy nhám (độ nhám 150)</t>
  </si>
  <si>
    <t>Clipsal</t>
  </si>
  <si>
    <t>Vải Kate sọc khổ 1,2m</t>
  </si>
  <si>
    <t>Vải Kaki khổ 1,2m</t>
  </si>
  <si>
    <t>Theo Mẫu</t>
  </si>
  <si>
    <t>Mạch điều khiển USB mk1</t>
  </si>
  <si>
    <t>Phôi nhựa 100x80x20</t>
  </si>
  <si>
    <t xml:space="preserve">Bịch </t>
  </si>
  <si>
    <t>PLC Mitsubitshi FX1N (24 cổng)</t>
  </si>
  <si>
    <t xml:space="preserve"> Theo mẫu</t>
  </si>
  <si>
    <t xml:space="preserve">Mặt nạ bảng điện âm tường Panasonic </t>
  </si>
  <si>
    <t>Nút nhấn chuông nổi Hình dáng giống</t>
  </si>
  <si>
    <t xml:space="preserve">
công tắc 2 chấu nổi</t>
  </si>
  <si>
    <r>
      <t>Dây đơn mềm 1.5 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VCm 1.5 – (30/0.25, 750V) Lion</t>
    </r>
  </si>
  <si>
    <t>Dây đơn mềm 0.5 mm² VCm 0.5 – (16/0.20, 750V)Lion</t>
  </si>
  <si>
    <t>200m/cuộn</t>
  </si>
  <si>
    <t>100m/cuộn</t>
  </si>
  <si>
    <t>Nguồn tổ ong  Omron S8JC-Z10012C</t>
  </si>
  <si>
    <t>Nguồn tổ ong  Omron S8JC-Z10024C</t>
  </si>
  <si>
    <t xml:space="preserve">  Omron</t>
  </si>
  <si>
    <t>Ống đi dây điện Ф20</t>
  </si>
  <si>
    <t xml:space="preserve">Đế nổi </t>
  </si>
  <si>
    <r>
      <t>Dây điện đôi mềm 2x0.75mm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</t>
    </r>
  </si>
  <si>
    <t>Mét/kg</t>
  </si>
  <si>
    <t>III. KHOA CN CƠ KHÍ:</t>
  </si>
  <si>
    <t>IV: KHOA CÔNG NGHỆ MAY TT:</t>
  </si>
  <si>
    <t>V: KHOA KHOA HỌC CƠ BẢN:</t>
  </si>
  <si>
    <t>CỘNG: I+II+III+IV+V</t>
  </si>
  <si>
    <t>Bộ điều khiển trung tâm báo cháy (có ắc qui)</t>
  </si>
  <si>
    <t>Nhớt máy Castrol</t>
  </si>
  <si>
    <t>Kính hàn đen thủy tinh</t>
  </si>
  <si>
    <t>Tuốc nơ vít pake Ф 6, 20cm</t>
  </si>
  <si>
    <t>Kính hàn trắng thủy tinh</t>
  </si>
  <si>
    <t>Sắt phế liệu</t>
  </si>
  <si>
    <t>4mm-5mm</t>
  </si>
  <si>
    <t>30x30x100</t>
  </si>
  <si>
    <t>Thép vuông C45</t>
  </si>
  <si>
    <t xml:space="preserve">T.S </t>
  </si>
  <si>
    <t>DVT</t>
  </si>
  <si>
    <t>S.L</t>
  </si>
  <si>
    <t>Giá</t>
  </si>
  <si>
    <t xml:space="preserve"> KHOA CN CƠ KHÍ:</t>
  </si>
  <si>
    <t>DANH MỤC ĐỀ NGHỊ MUA VẬT TƯ THỰC TẬP HK I đợt 2 NĂM HỌC 2016-2017</t>
  </si>
  <si>
    <t>( Bằng chữ: Chín trăm chín mươi triệu sáu trăm bốn mươi tám ngàn đồng chẵng )</t>
  </si>
  <si>
    <t>TP.HCM, ngày      tháng 11 năm 2016</t>
  </si>
  <si>
    <t xml:space="preserve">                Hiệu Trưởng                Trưởng P. Kế hoạch Tài chính                Trưởng P.Thiết bị Vật tư                 Người lập bảng</t>
  </si>
  <si>
    <t>Dao phay quẹt HKC Theo mẫu</t>
  </si>
  <si>
    <t>Dao tiện lỗ bậc vuông góc Theo mẫu</t>
  </si>
  <si>
    <t>Dao tiện lỗ suốt hợp kim Theo mẫu</t>
  </si>
  <si>
    <t>Dao tiện đầu cong 45º hợp kim Theo mẫu</t>
  </si>
  <si>
    <t>Dao tiện vai 90º hợp kim Theo mẫu</t>
  </si>
  <si>
    <t>Dao cắt thanh 4x18x140 Theo mẫu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</si>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</sst>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6" formatCode="&quot;$&quot;#,##0_);[Red]\(&quot;$&quot;#,##0\)"/>
    <numFmt numFmtId="41" formatCode="_(* #,##0_);_(* \(#,##0\);_(* &quot;-&quot;_);_(@_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(* #,##0_);_(* \(#,##0\);_(* &quot;-&quot;??_);_(@_)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</numFmts>
  <fonts count="5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b/>
      <i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color indexed="8"/>
      <name val="Times New Roman"/>
      <family val="1"/>
    </font>
    <font>
      <sz val="11"/>
      <color indexed="8"/>
      <name val="Calibri"/>
      <family val="2"/>
    </font>
    <font>
      <sz val="13"/>
      <color theme="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vertAlign val="superscript"/>
      <sz val="13"/>
      <name val="Times New Roman"/>
      <family val="1"/>
    </font>
    <font>
      <sz val="13"/>
      <color indexed="8"/>
      <name val="Calibri"/>
      <family val="2"/>
    </font>
    <font>
      <b/>
      <sz val="13"/>
      <color theme="1"/>
      <name val="Times New Roman"/>
      <family val="1"/>
    </font>
    <font>
      <sz val="13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75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169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3" fillId="0" borderId="0"/>
    <xf numFmtId="0" fontId="4" fillId="0" borderId="0"/>
    <xf numFmtId="0" fontId="24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9" fillId="4" borderId="0" applyNumberFormat="0" applyBorder="0" applyAlignment="0" applyProtection="0"/>
    <xf numFmtId="0" fontId="29" fillId="5" borderId="0" applyNumberFormat="0" applyBorder="0" applyAlignment="0" applyProtection="0"/>
    <xf numFmtId="0" fontId="29" fillId="6" borderId="0" applyNumberFormat="0" applyBorder="0" applyAlignment="0" applyProtection="0"/>
    <xf numFmtId="0" fontId="29" fillId="7" borderId="0" applyNumberFormat="0" applyBorder="0" applyAlignment="0" applyProtection="0"/>
    <xf numFmtId="0" fontId="29" fillId="8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7" borderId="0" applyNumberFormat="0" applyBorder="0" applyAlignment="0" applyProtection="0"/>
    <xf numFmtId="0" fontId="29" fillId="10" borderId="0" applyNumberFormat="0" applyBorder="0" applyAlignment="0" applyProtection="0"/>
    <xf numFmtId="0" fontId="29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31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21" borderId="0" applyNumberFormat="0" applyBorder="0" applyAlignment="0" applyProtection="0"/>
    <xf numFmtId="0" fontId="32" fillId="5" borderId="0" applyNumberFormat="0" applyBorder="0" applyAlignment="0" applyProtection="0"/>
    <xf numFmtId="0" fontId="33" fillId="22" borderId="9" applyNumberFormat="0" applyAlignment="0" applyProtection="0"/>
    <xf numFmtId="0" fontId="34" fillId="23" borderId="10" applyNumberFormat="0" applyAlignment="0" applyProtection="0"/>
    <xf numFmtId="43" fontId="6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36" fillId="6" borderId="0" applyNumberFormat="0" applyBorder="0" applyAlignment="0" applyProtection="0"/>
    <xf numFmtId="0" fontId="37" fillId="0" borderId="11" applyNumberFormat="0" applyFill="0" applyAlignment="0" applyProtection="0"/>
    <xf numFmtId="0" fontId="38" fillId="0" borderId="12" applyNumberFormat="0" applyFill="0" applyAlignment="0" applyProtection="0"/>
    <xf numFmtId="0" fontId="39" fillId="0" borderId="13" applyNumberFormat="0" applyFill="0" applyAlignment="0" applyProtection="0"/>
    <xf numFmtId="0" fontId="39" fillId="0" borderId="0" applyNumberFormat="0" applyFill="0" applyBorder="0" applyAlignment="0" applyProtection="0"/>
    <xf numFmtId="0" fontId="40" fillId="9" borderId="9" applyNumberFormat="0" applyAlignment="0" applyProtection="0"/>
    <xf numFmtId="0" fontId="7" fillId="0" borderId="0"/>
    <xf numFmtId="0" fontId="41" fillId="0" borderId="14" applyNumberFormat="0" applyFill="0" applyAlignment="0" applyProtection="0"/>
    <xf numFmtId="0" fontId="42" fillId="24" borderId="0" applyNumberFormat="0" applyBorder="0" applyAlignment="0" applyProtection="0"/>
    <xf numFmtId="0" fontId="7" fillId="0" borderId="0"/>
    <xf numFmtId="0" fontId="29" fillId="25" borderId="15" applyNumberFormat="0" applyFont="0" applyAlignment="0" applyProtection="0"/>
    <xf numFmtId="0" fontId="43" fillId="22" borderId="16" applyNumberFormat="0" applyAlignment="0" applyProtection="0"/>
    <xf numFmtId="0" fontId="44" fillId="0" borderId="0" applyNumberFormat="0" applyFill="0" applyBorder="0" applyAlignment="0" applyProtection="0"/>
    <xf numFmtId="0" fontId="45" fillId="0" borderId="17" applyNumberFormat="0" applyFill="0" applyAlignment="0" applyProtection="0"/>
    <xf numFmtId="0" fontId="46" fillId="0" borderId="0" applyNumberFormat="0" applyFill="0" applyBorder="0" applyAlignment="0" applyProtection="0"/>
    <xf numFmtId="0" fontId="29" fillId="0" borderId="0"/>
    <xf numFmtId="0" fontId="7" fillId="0" borderId="0"/>
    <xf numFmtId="0" fontId="7" fillId="0" borderId="0"/>
  </cellStyleXfs>
  <cellXfs count="150">
    <xf numFmtId="0" fontId="0" fillId="0" borderId="0" xfId="0"/>
    <xf numFmtId="43" fontId="21" fillId="2" borderId="0" xfId="25" applyFont="1" applyFill="1" applyAlignment="1"/>
    <xf numFmtId="43" fontId="22" fillId="2" borderId="0" xfId="25" applyFont="1" applyFill="1" applyAlignment="1"/>
    <xf numFmtId="43" fontId="21" fillId="2" borderId="0" xfId="25" applyFont="1" applyFill="1"/>
    <xf numFmtId="3" fontId="21" fillId="0" borderId="4" xfId="4" applyNumberFormat="1" applyFont="1" applyFill="1" applyBorder="1" applyAlignment="1">
      <alignment horizontal="right" vertical="top" wrapText="1"/>
    </xf>
    <xf numFmtId="0" fontId="21" fillId="2" borderId="4" xfId="49" applyFont="1" applyFill="1" applyBorder="1" applyAlignment="1">
      <alignment horizontal="center"/>
    </xf>
    <xf numFmtId="0" fontId="21" fillId="2" borderId="4" xfId="49" applyFont="1" applyFill="1" applyBorder="1" applyAlignment="1">
      <alignment horizontal="center" vertical="top" wrapText="1"/>
    </xf>
    <xf numFmtId="0" fontId="21" fillId="2" borderId="4" xfId="102" applyFont="1" applyFill="1" applyBorder="1"/>
    <xf numFmtId="168" fontId="21" fillId="2" borderId="4" xfId="19" applyNumberFormat="1" applyFont="1" applyFill="1" applyBorder="1" applyAlignment="1">
      <alignment horizontal="center"/>
    </xf>
    <xf numFmtId="0" fontId="21" fillId="2" borderId="4" xfId="49" applyFont="1" applyFill="1" applyBorder="1" applyAlignment="1">
      <alignment horizontal="center" vertical="center"/>
    </xf>
    <xf numFmtId="0" fontId="21" fillId="2" borderId="4" xfId="49" applyFont="1" applyFill="1" applyBorder="1" applyAlignment="1">
      <alignment horizontal="center" vertical="center" wrapText="1"/>
    </xf>
    <xf numFmtId="0" fontId="22" fillId="0" borderId="4" xfId="77" applyFont="1" applyBorder="1" applyAlignment="1">
      <alignment horizontal="center"/>
    </xf>
    <xf numFmtId="0" fontId="25" fillId="0" borderId="4" xfId="49" applyFont="1" applyFill="1" applyBorder="1" applyAlignment="1">
      <alignment vertical="top" wrapText="1"/>
    </xf>
    <xf numFmtId="43" fontId="21" fillId="2" borderId="4" xfId="25" applyFont="1" applyFill="1" applyBorder="1" applyAlignment="1">
      <alignment horizontal="center"/>
    </xf>
    <xf numFmtId="168" fontId="22" fillId="3" borderId="4" xfId="25" applyNumberFormat="1" applyFont="1" applyFill="1" applyBorder="1" applyAlignment="1"/>
    <xf numFmtId="0" fontId="5" fillId="0" borderId="0" xfId="102" applyFont="1" applyFill="1" applyAlignment="1"/>
    <xf numFmtId="0" fontId="21" fillId="2" borderId="0" xfId="25" quotePrefix="1" applyNumberFormat="1" applyFont="1" applyFill="1" applyAlignment="1">
      <alignment horizontal="center"/>
    </xf>
    <xf numFmtId="0" fontId="21" fillId="2" borderId="0" xfId="25" applyNumberFormat="1" applyFont="1" applyFill="1" applyAlignment="1">
      <alignment horizontal="center"/>
    </xf>
    <xf numFmtId="0" fontId="22" fillId="3" borderId="4" xfId="49" applyFont="1" applyFill="1" applyBorder="1" applyAlignment="1">
      <alignment vertical="top" wrapText="1"/>
    </xf>
    <xf numFmtId="3" fontId="30" fillId="0" borderId="4" xfId="0" applyNumberFormat="1" applyFont="1" applyBorder="1"/>
    <xf numFmtId="0" fontId="21" fillId="0" borderId="4" xfId="41" applyFont="1" applyFill="1" applyBorder="1" applyAlignment="1">
      <alignment horizontal="center" vertical="center" wrapText="1"/>
    </xf>
    <xf numFmtId="0" fontId="21" fillId="0" borderId="4" xfId="41" applyFont="1" applyFill="1" applyBorder="1" applyAlignment="1">
      <alignment horizontal="center" vertical="center"/>
    </xf>
    <xf numFmtId="0" fontId="21" fillId="0" borderId="4" xfId="41" applyNumberFormat="1" applyFont="1" applyFill="1" applyBorder="1" applyAlignment="1">
      <alignment horizontal="center" vertical="center" wrapText="1"/>
    </xf>
    <xf numFmtId="0" fontId="21" fillId="0" borderId="4" xfId="41" applyNumberFormat="1" applyFont="1" applyFill="1" applyBorder="1" applyAlignment="1">
      <alignment horizontal="center" vertical="center"/>
    </xf>
    <xf numFmtId="0" fontId="21" fillId="0" borderId="0" xfId="102" applyFont="1" applyFill="1"/>
    <xf numFmtId="0" fontId="48" fillId="0" borderId="0" xfId="53" applyFont="1"/>
    <xf numFmtId="168" fontId="21" fillId="0" borderId="0" xfId="13" applyNumberFormat="1" applyFont="1" applyFill="1" applyAlignment="1"/>
    <xf numFmtId="0" fontId="22" fillId="0" borderId="0" xfId="102" applyFont="1" applyFill="1"/>
    <xf numFmtId="0" fontId="22" fillId="0" borderId="0" xfId="102" applyFont="1" applyFill="1" applyAlignment="1"/>
    <xf numFmtId="168" fontId="22" fillId="0" borderId="0" xfId="13" applyNumberFormat="1" applyFont="1" applyFill="1"/>
    <xf numFmtId="0" fontId="22" fillId="0" borderId="6" xfId="102" applyFont="1" applyFill="1" applyBorder="1"/>
    <xf numFmtId="0" fontId="21" fillId="0" borderId="4" xfId="0" applyFont="1" applyFill="1" applyBorder="1" applyAlignment="1">
      <alignment horizontal="center" vertical="center"/>
    </xf>
    <xf numFmtId="0" fontId="21" fillId="0" borderId="4" xfId="0" applyFont="1" applyBorder="1" applyAlignment="1">
      <alignment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4" xfId="41" applyFont="1" applyFill="1" applyBorder="1" applyAlignment="1">
      <alignment horizontal="left" vertical="center" wrapText="1"/>
    </xf>
    <xf numFmtId="0" fontId="21" fillId="0" borderId="4" xfId="0" applyFont="1" applyBorder="1" applyAlignment="1">
      <alignment horizontal="center" vertical="center"/>
    </xf>
    <xf numFmtId="0" fontId="21" fillId="0" borderId="4" xfId="41" applyNumberFormat="1" applyFont="1" applyFill="1" applyBorder="1" applyAlignment="1">
      <alignment horizontal="left" vertical="center" wrapText="1"/>
    </xf>
    <xf numFmtId="0" fontId="21" fillId="2" borderId="6" xfId="49" applyFont="1" applyFill="1" applyBorder="1" applyAlignment="1">
      <alignment horizontal="center"/>
    </xf>
    <xf numFmtId="0" fontId="22" fillId="3" borderId="4" xfId="49" applyFont="1" applyFill="1" applyBorder="1" applyAlignment="1">
      <alignment horizontal="center"/>
    </xf>
    <xf numFmtId="0" fontId="22" fillId="0" borderId="4" xfId="49" applyFont="1" applyFill="1" applyBorder="1" applyAlignment="1">
      <alignment horizontal="center"/>
    </xf>
    <xf numFmtId="0" fontId="21" fillId="0" borderId="4" xfId="163" applyNumberFormat="1" applyFont="1" applyFill="1" applyBorder="1" applyAlignment="1">
      <alignment horizontal="center" vertical="center" wrapText="1"/>
    </xf>
    <xf numFmtId="168" fontId="21" fillId="2" borderId="4" xfId="3" applyNumberFormat="1" applyFont="1" applyFill="1" applyBorder="1" applyAlignment="1">
      <alignment horizontal="center" vertical="center" wrapText="1"/>
    </xf>
    <xf numFmtId="168" fontId="28" fillId="0" borderId="4" xfId="3" applyNumberFormat="1" applyFont="1" applyBorder="1" applyAlignment="1">
      <alignment horizontal="center" vertical="center"/>
    </xf>
    <xf numFmtId="168" fontId="21" fillId="2" borderId="6" xfId="3" applyNumberFormat="1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/>
    </xf>
    <xf numFmtId="0" fontId="21" fillId="0" borderId="4" xfId="163" applyFont="1" applyFill="1" applyBorder="1" applyAlignment="1">
      <alignment horizontal="left" vertical="center" wrapText="1"/>
    </xf>
    <xf numFmtId="3" fontId="21" fillId="0" borderId="6" xfId="4" applyNumberFormat="1" applyFont="1" applyFill="1" applyBorder="1"/>
    <xf numFmtId="0" fontId="21" fillId="0" borderId="4" xfId="163" applyFont="1" applyFill="1" applyBorder="1" applyAlignment="1">
      <alignment horizontal="center" vertical="center" wrapText="1"/>
    </xf>
    <xf numFmtId="0" fontId="21" fillId="0" borderId="4" xfId="52" applyFont="1" applyFill="1" applyBorder="1" applyAlignment="1">
      <alignment horizontal="center"/>
    </xf>
    <xf numFmtId="0" fontId="21" fillId="0" borderId="4" xfId="49" applyFont="1" applyFill="1" applyBorder="1" applyAlignment="1">
      <alignment horizontal="center"/>
    </xf>
    <xf numFmtId="0" fontId="30" fillId="0" borderId="4" xfId="0" applyFont="1" applyBorder="1" applyAlignment="1">
      <alignment horizontal="center"/>
    </xf>
    <xf numFmtId="0" fontId="21" fillId="0" borderId="4" xfId="0" applyFont="1" applyFill="1" applyBorder="1" applyAlignment="1">
      <alignment vertical="center" wrapText="1"/>
    </xf>
    <xf numFmtId="168" fontId="28" fillId="0" borderId="4" xfId="3" applyNumberFormat="1" applyFont="1" applyFill="1" applyBorder="1" applyAlignment="1">
      <alignment horizontal="center" vertical="center"/>
    </xf>
    <xf numFmtId="0" fontId="21" fillId="26" borderId="4" xfId="52" applyFont="1" applyFill="1" applyBorder="1" applyAlignment="1">
      <alignment horizontal="center" vertical="center" wrapText="1"/>
    </xf>
    <xf numFmtId="0" fontId="21" fillId="26" borderId="4" xfId="52" applyFont="1" applyFill="1" applyBorder="1" applyAlignment="1">
      <alignment horizontal="center" vertical="center"/>
    </xf>
    <xf numFmtId="0" fontId="21" fillId="26" borderId="4" xfId="52" applyFont="1" applyFill="1" applyBorder="1" applyAlignment="1">
      <alignment vertical="center" wrapText="1"/>
    </xf>
    <xf numFmtId="0" fontId="21" fillId="0" borderId="4" xfId="41" applyFont="1" applyBorder="1" applyAlignment="1">
      <alignment horizontal="left" vertical="center" wrapText="1"/>
    </xf>
    <xf numFmtId="0" fontId="21" fillId="0" borderId="4" xfId="41" applyFont="1" applyBorder="1" applyAlignment="1">
      <alignment horizontal="center" vertical="center" wrapText="1"/>
    </xf>
    <xf numFmtId="0" fontId="21" fillId="26" borderId="4" xfId="0" applyFont="1" applyFill="1" applyBorder="1" applyAlignment="1">
      <alignment vertical="center" wrapText="1"/>
    </xf>
    <xf numFmtId="0" fontId="21" fillId="0" borderId="4" xfId="0" applyFont="1" applyBorder="1" applyAlignment="1">
      <alignment horizontal="left" vertical="center" wrapText="1"/>
    </xf>
    <xf numFmtId="0" fontId="21" fillId="26" borderId="4" xfId="163" applyNumberFormat="1" applyFont="1" applyFill="1" applyBorder="1" applyAlignment="1">
      <alignment horizontal="center" vertical="center" wrapText="1"/>
    </xf>
    <xf numFmtId="0" fontId="21" fillId="26" borderId="4" xfId="163" applyFont="1" applyFill="1" applyBorder="1" applyAlignment="1">
      <alignment horizontal="center" vertical="center" wrapText="1"/>
    </xf>
    <xf numFmtId="0" fontId="21" fillId="0" borderId="4" xfId="0" applyFont="1" applyBorder="1" applyAlignment="1">
      <alignment vertical="center"/>
    </xf>
    <xf numFmtId="0" fontId="21" fillId="26" borderId="4" xfId="0" applyFont="1" applyFill="1" applyBorder="1" applyAlignment="1">
      <alignment horizontal="center" vertical="center" wrapText="1"/>
    </xf>
    <xf numFmtId="0" fontId="21" fillId="26" borderId="4" xfId="0" applyFont="1" applyFill="1" applyBorder="1" applyAlignment="1">
      <alignment horizontal="center" vertical="center"/>
    </xf>
    <xf numFmtId="0" fontId="21" fillId="26" borderId="4" xfId="41" applyFont="1" applyFill="1" applyBorder="1" applyAlignment="1">
      <alignment horizontal="center" vertical="center" wrapText="1"/>
    </xf>
    <xf numFmtId="0" fontId="21" fillId="26" borderId="4" xfId="0" applyFont="1" applyFill="1" applyBorder="1" applyAlignment="1">
      <alignment horizontal="left" vertical="center" wrapText="1"/>
    </xf>
    <xf numFmtId="0" fontId="21" fillId="26" borderId="4" xfId="41" applyNumberFormat="1" applyFont="1" applyFill="1" applyBorder="1" applyAlignment="1">
      <alignment horizontal="center" vertical="center" wrapText="1"/>
    </xf>
    <xf numFmtId="0" fontId="21" fillId="26" borderId="4" xfId="173" applyFont="1" applyFill="1" applyBorder="1" applyAlignment="1">
      <alignment horizontal="center" vertical="center" wrapText="1"/>
    </xf>
    <xf numFmtId="0" fontId="21" fillId="0" borderId="4" xfId="41" applyNumberFormat="1" applyFont="1" applyBorder="1" applyAlignment="1">
      <alignment horizontal="center" vertical="center" wrapText="1"/>
    </xf>
    <xf numFmtId="0" fontId="21" fillId="26" borderId="4" xfId="172" applyFont="1" applyFill="1" applyBorder="1" applyAlignment="1">
      <alignment horizontal="center" vertical="center" wrapText="1"/>
    </xf>
    <xf numFmtId="0" fontId="21" fillId="0" borderId="4" xfId="0" applyFont="1" applyBorder="1" applyAlignment="1">
      <alignment horizontal="center"/>
    </xf>
    <xf numFmtId="168" fontId="21" fillId="0" borderId="6" xfId="3" applyNumberFormat="1" applyFont="1" applyFill="1" applyBorder="1" applyAlignment="1">
      <alignment horizontal="center" vertical="center" wrapText="1"/>
    </xf>
    <xf numFmtId="0" fontId="22" fillId="27" borderId="4" xfId="41" applyFont="1" applyFill="1" applyBorder="1" applyAlignment="1">
      <alignment horizontal="center" vertical="center" wrapText="1"/>
    </xf>
    <xf numFmtId="0" fontId="21" fillId="27" borderId="4" xfId="41" applyFont="1" applyFill="1" applyBorder="1" applyAlignment="1">
      <alignment horizontal="center" vertical="center" wrapText="1"/>
    </xf>
    <xf numFmtId="0" fontId="21" fillId="27" borderId="4" xfId="52" applyFont="1" applyFill="1" applyBorder="1" applyAlignment="1">
      <alignment horizontal="center" vertical="center" wrapText="1"/>
    </xf>
    <xf numFmtId="0" fontId="21" fillId="27" borderId="4" xfId="0" applyFont="1" applyFill="1" applyBorder="1" applyAlignment="1">
      <alignment horizontal="center"/>
    </xf>
    <xf numFmtId="3" fontId="21" fillId="27" borderId="6" xfId="4" applyNumberFormat="1" applyFont="1" applyFill="1" applyBorder="1"/>
    <xf numFmtId="168" fontId="49" fillId="27" borderId="4" xfId="0" applyNumberFormat="1" applyFont="1" applyFill="1" applyBorder="1"/>
    <xf numFmtId="0" fontId="21" fillId="0" borderId="4" xfId="0" applyFont="1" applyFill="1" applyBorder="1" applyAlignment="1">
      <alignment horizontal="center" vertical="center" wrapText="1"/>
    </xf>
    <xf numFmtId="0" fontId="30" fillId="0" borderId="4" xfId="0" applyFont="1" applyBorder="1"/>
    <xf numFmtId="0" fontId="21" fillId="26" borderId="4" xfId="0" applyFont="1" applyFill="1" applyBorder="1" applyAlignment="1">
      <alignment horizontal="center"/>
    </xf>
    <xf numFmtId="1" fontId="21" fillId="2" borderId="4" xfId="0" applyNumberFormat="1" applyFont="1" applyFill="1" applyBorder="1" applyAlignment="1">
      <alignment horizontal="center" vertical="center"/>
    </xf>
    <xf numFmtId="0" fontId="21" fillId="2" borderId="4" xfId="0" applyFont="1" applyFill="1" applyBorder="1" applyAlignment="1">
      <alignment horizontal="center"/>
    </xf>
    <xf numFmtId="1" fontId="21" fillId="2" borderId="4" xfId="0" applyNumberFormat="1" applyFont="1" applyFill="1" applyBorder="1" applyAlignment="1">
      <alignment horizontal="center"/>
    </xf>
    <xf numFmtId="0" fontId="21" fillId="26" borderId="4" xfId="41" applyFont="1" applyFill="1" applyBorder="1" applyAlignment="1">
      <alignment horizontal="left" vertical="center" wrapText="1"/>
    </xf>
    <xf numFmtId="0" fontId="22" fillId="3" borderId="2" xfId="49" applyFont="1" applyFill="1" applyBorder="1" applyAlignment="1">
      <alignment horizontal="center"/>
    </xf>
    <xf numFmtId="0" fontId="22" fillId="3" borderId="5" xfId="49" applyFont="1" applyFill="1" applyBorder="1" applyAlignment="1">
      <alignment horizontal="center"/>
    </xf>
    <xf numFmtId="168" fontId="22" fillId="0" borderId="4" xfId="25" applyNumberFormat="1" applyFont="1" applyFill="1" applyBorder="1" applyAlignment="1"/>
    <xf numFmtId="0" fontId="22" fillId="0" borderId="5" xfId="49" applyFont="1" applyFill="1" applyBorder="1" applyAlignment="1">
      <alignment horizontal="center"/>
    </xf>
    <xf numFmtId="0" fontId="22" fillId="27" borderId="4" xfId="0" applyFont="1" applyFill="1" applyBorder="1" applyAlignment="1"/>
    <xf numFmtId="0" fontId="21" fillId="26" borderId="4" xfId="163" applyFont="1" applyFill="1" applyBorder="1" applyAlignment="1">
      <alignment horizontal="left" vertical="center" wrapText="1"/>
    </xf>
    <xf numFmtId="0" fontId="21" fillId="26" borderId="4" xfId="41" applyNumberFormat="1" applyFont="1" applyFill="1" applyBorder="1" applyAlignment="1">
      <alignment horizontal="left" vertical="center" wrapText="1"/>
    </xf>
    <xf numFmtId="0" fontId="21" fillId="26" borderId="4" xfId="163" applyNumberFormat="1" applyFont="1" applyFill="1" applyBorder="1" applyAlignment="1">
      <alignment horizontal="left" vertical="center" wrapText="1"/>
    </xf>
    <xf numFmtId="0" fontId="21" fillId="26" borderId="4" xfId="163" applyFont="1" applyFill="1" applyBorder="1" applyAlignment="1">
      <alignment horizontal="left" vertical="center"/>
    </xf>
    <xf numFmtId="0" fontId="21" fillId="26" borderId="4" xfId="163" applyFont="1" applyFill="1" applyBorder="1" applyAlignment="1">
      <alignment horizontal="center" vertical="center"/>
    </xf>
    <xf numFmtId="49" fontId="21" fillId="0" borderId="4" xfId="0" applyNumberFormat="1" applyFont="1" applyBorder="1" applyAlignment="1">
      <alignment horizontal="center"/>
    </xf>
    <xf numFmtId="0" fontId="21" fillId="26" borderId="4" xfId="52" applyFont="1" applyFill="1" applyBorder="1" applyAlignment="1">
      <alignment horizontal="center"/>
    </xf>
    <xf numFmtId="0" fontId="21" fillId="26" borderId="4" xfId="41" applyNumberFormat="1" applyFont="1" applyFill="1" applyBorder="1" applyAlignment="1">
      <alignment horizontal="center" vertical="center"/>
    </xf>
    <xf numFmtId="0" fontId="22" fillId="0" borderId="4" xfId="0" applyFont="1" applyBorder="1" applyAlignment="1">
      <alignment vertical="center"/>
    </xf>
    <xf numFmtId="16" fontId="30" fillId="0" borderId="4" xfId="0" applyNumberFormat="1" applyFont="1" applyBorder="1" applyAlignment="1">
      <alignment horizontal="center"/>
    </xf>
    <xf numFmtId="0" fontId="22" fillId="27" borderId="4" xfId="49" applyFont="1" applyFill="1" applyBorder="1" applyAlignment="1">
      <alignment horizontal="center"/>
    </xf>
    <xf numFmtId="0" fontId="21" fillId="0" borderId="6" xfId="102" applyFont="1" applyFill="1" applyBorder="1" applyAlignment="1">
      <alignment horizontal="center" vertical="center"/>
    </xf>
    <xf numFmtId="0" fontId="28" fillId="0" borderId="4" xfId="52" applyFont="1" applyFill="1" applyBorder="1" applyAlignment="1">
      <alignment horizontal="center" vertical="center"/>
    </xf>
    <xf numFmtId="0" fontId="28" fillId="0" borderId="4" xfId="52" applyFont="1" applyBorder="1" applyAlignment="1">
      <alignment horizontal="left" vertical="center"/>
    </xf>
    <xf numFmtId="0" fontId="21" fillId="2" borderId="4" xfId="52" applyNumberFormat="1" applyFont="1" applyFill="1" applyBorder="1" applyAlignment="1" applyProtection="1">
      <alignment horizontal="center" vertical="center" wrapText="1"/>
    </xf>
    <xf numFmtId="0" fontId="50" fillId="0" borderId="4" xfId="52" applyFont="1" applyBorder="1" applyAlignment="1">
      <alignment horizontal="center" vertical="center"/>
    </xf>
    <xf numFmtId="0" fontId="28" fillId="0" borderId="4" xfId="52" applyFont="1" applyFill="1" applyBorder="1" applyAlignment="1">
      <alignment horizontal="left" vertical="center"/>
    </xf>
    <xf numFmtId="168" fontId="21" fillId="0" borderId="18" xfId="1" applyNumberFormat="1" applyFont="1" applyFill="1" applyBorder="1"/>
    <xf numFmtId="168" fontId="21" fillId="0" borderId="6" xfId="1" applyNumberFormat="1" applyFont="1" applyFill="1" applyBorder="1"/>
    <xf numFmtId="168" fontId="21" fillId="0" borderId="6" xfId="1" applyNumberFormat="1" applyFont="1" applyFill="1" applyBorder="1" applyAlignment="1">
      <alignment vertical="center"/>
    </xf>
    <xf numFmtId="3" fontId="21" fillId="0" borderId="4" xfId="4" applyNumberFormat="1" applyFont="1" applyFill="1" applyBorder="1"/>
    <xf numFmtId="41" fontId="30" fillId="0" borderId="4" xfId="2" applyFont="1" applyBorder="1"/>
    <xf numFmtId="0" fontId="21" fillId="0" borderId="4" xfId="52" applyFont="1" applyFill="1" applyBorder="1" applyAlignment="1">
      <alignment horizontal="justify" vertical="center" wrapText="1"/>
    </xf>
    <xf numFmtId="0" fontId="21" fillId="0" borderId="4" xfId="52" applyFont="1" applyFill="1" applyBorder="1" applyAlignment="1">
      <alignment horizontal="center" vertical="center" wrapText="1"/>
    </xf>
    <xf numFmtId="0" fontId="30" fillId="0" borderId="4" xfId="0" applyFont="1" applyFill="1" applyBorder="1" applyAlignment="1">
      <alignment horizontal="center"/>
    </xf>
    <xf numFmtId="0" fontId="21" fillId="0" borderId="4" xfId="0" applyFont="1" applyFill="1" applyBorder="1" applyAlignment="1">
      <alignment horizontal="justify" vertical="center" wrapText="1"/>
    </xf>
    <xf numFmtId="0" fontId="21" fillId="0" borderId="4" xfId="0" applyFont="1" applyFill="1" applyBorder="1" applyAlignment="1">
      <alignment horizontal="left" vertical="center" wrapText="1"/>
    </xf>
    <xf numFmtId="0" fontId="28" fillId="0" borderId="4" xfId="52" applyFont="1" applyFill="1" applyBorder="1" applyAlignment="1">
      <alignment horizontal="center" vertical="center" wrapText="1"/>
    </xf>
    <xf numFmtId="0" fontId="21" fillId="0" borderId="4" xfId="52" applyFont="1" applyFill="1" applyBorder="1" applyAlignment="1">
      <alignment horizontal="left" vertical="center" wrapText="1"/>
    </xf>
    <xf numFmtId="0" fontId="28" fillId="0" borderId="4" xfId="172" applyFont="1" applyFill="1" applyBorder="1" applyAlignment="1">
      <alignment horizontal="center" vertical="center" wrapText="1"/>
    </xf>
    <xf numFmtId="0" fontId="21" fillId="0" borderId="19" xfId="41" applyFont="1" applyBorder="1" applyAlignment="1">
      <alignment horizontal="left" vertical="center" wrapText="1"/>
    </xf>
    <xf numFmtId="0" fontId="21" fillId="0" borderId="19" xfId="41" applyFont="1" applyBorder="1" applyAlignment="1">
      <alignment horizontal="center" vertical="center" wrapText="1"/>
    </xf>
    <xf numFmtId="0" fontId="21" fillId="0" borderId="19" xfId="41" applyNumberFormat="1" applyFont="1" applyBorder="1" applyAlignment="1">
      <alignment horizontal="center" vertical="center" wrapText="1"/>
    </xf>
    <xf numFmtId="0" fontId="21" fillId="0" borderId="19" xfId="0" applyFont="1" applyFill="1" applyBorder="1" applyAlignment="1">
      <alignment horizontal="center"/>
    </xf>
    <xf numFmtId="168" fontId="30" fillId="0" borderId="19" xfId="0" applyNumberFormat="1" applyFont="1" applyBorder="1"/>
    <xf numFmtId="0" fontId="21" fillId="0" borderId="4" xfId="41" applyFont="1" applyFill="1" applyBorder="1" applyAlignment="1">
      <alignment vertical="center" wrapText="1"/>
    </xf>
    <xf numFmtId="0" fontId="21" fillId="0" borderId="4" xfId="0" applyFont="1" applyBorder="1"/>
    <xf numFmtId="0" fontId="30" fillId="0" borderId="4" xfId="0" applyFont="1" applyBorder="1" applyAlignment="1">
      <alignment horizontal="left"/>
    </xf>
    <xf numFmtId="0" fontId="28" fillId="0" borderId="4" xfId="0" applyFont="1" applyBorder="1" applyAlignment="1">
      <alignment vertical="center"/>
    </xf>
    <xf numFmtId="0" fontId="21" fillId="0" borderId="4" xfId="0" applyFont="1" applyBorder="1" applyAlignment="1">
      <alignment horizontal="center" wrapText="1"/>
    </xf>
    <xf numFmtId="168" fontId="28" fillId="0" borderId="5" xfId="3" applyNumberFormat="1" applyFont="1" applyBorder="1" applyAlignment="1">
      <alignment horizontal="center" vertical="center"/>
    </xf>
    <xf numFmtId="0" fontId="22" fillId="0" borderId="4" xfId="49" applyFont="1" applyFill="1" applyBorder="1" applyAlignment="1">
      <alignment horizontal="center" vertical="top" wrapText="1"/>
    </xf>
    <xf numFmtId="0" fontId="22" fillId="2" borderId="4" xfId="102" applyFont="1" applyFill="1" applyBorder="1" applyAlignment="1">
      <alignment horizontal="center"/>
    </xf>
    <xf numFmtId="3" fontId="49" fillId="0" borderId="4" xfId="0" applyNumberFormat="1" applyFont="1" applyBorder="1" applyAlignment="1">
      <alignment horizontal="center"/>
    </xf>
    <xf numFmtId="168" fontId="30" fillId="0" borderId="19" xfId="0" applyNumberFormat="1" applyFont="1" applyBorder="1" applyAlignment="1">
      <alignment vertical="center"/>
    </xf>
    <xf numFmtId="168" fontId="21" fillId="0" borderId="4" xfId="3" applyNumberFormat="1" applyFont="1" applyFill="1" applyBorder="1" applyAlignment="1">
      <alignment horizontal="center" vertical="center" wrapText="1"/>
    </xf>
    <xf numFmtId="0" fontId="22" fillId="2" borderId="8" xfId="102" applyFont="1" applyFill="1" applyBorder="1" applyAlignment="1">
      <alignment horizontal="center" vertical="center"/>
    </xf>
    <xf numFmtId="0" fontId="22" fillId="3" borderId="6" xfId="49" applyFont="1" applyFill="1" applyBorder="1" applyAlignment="1">
      <alignment horizontal="center"/>
    </xf>
    <xf numFmtId="0" fontId="22" fillId="3" borderId="2" xfId="49" applyFont="1" applyFill="1" applyBorder="1" applyAlignment="1">
      <alignment horizontal="center"/>
    </xf>
    <xf numFmtId="0" fontId="22" fillId="3" borderId="5" xfId="49" applyFont="1" applyFill="1" applyBorder="1" applyAlignment="1">
      <alignment horizontal="center"/>
    </xf>
    <xf numFmtId="0" fontId="22" fillId="2" borderId="0" xfId="25" applyNumberFormat="1" applyFont="1" applyFill="1" applyAlignment="1">
      <alignment horizontal="center"/>
    </xf>
    <xf numFmtId="0" fontId="21" fillId="2" borderId="0" xfId="25" quotePrefix="1" applyNumberFormat="1" applyFont="1" applyFill="1" applyAlignment="1">
      <alignment horizontal="center"/>
    </xf>
    <xf numFmtId="0" fontId="21" fillId="2" borderId="0" xfId="25" applyNumberFormat="1" applyFont="1" applyFill="1" applyAlignment="1">
      <alignment horizontal="center"/>
    </xf>
    <xf numFmtId="0" fontId="26" fillId="0" borderId="0" xfId="53" applyFont="1" applyAlignment="1">
      <alignment horizontal="center"/>
    </xf>
    <xf numFmtId="0" fontId="27" fillId="2" borderId="7" xfId="102" applyFont="1" applyFill="1" applyBorder="1" applyAlignment="1">
      <alignment horizontal="center"/>
    </xf>
    <xf numFmtId="0" fontId="22" fillId="0" borderId="4" xfId="4" applyFont="1" applyBorder="1" applyAlignment="1">
      <alignment horizontal="center" vertical="center" wrapText="1"/>
    </xf>
    <xf numFmtId="0" fontId="22" fillId="0" borderId="4" xfId="4" applyFont="1" applyBorder="1" applyAlignment="1">
      <alignment horizontal="center" vertical="center"/>
    </xf>
    <xf numFmtId="43" fontId="21" fillId="2" borderId="0" xfId="25" applyFont="1" applyFill="1" applyAlignment="1">
      <alignment horizontal="center"/>
    </xf>
    <xf numFmtId="43" fontId="22" fillId="2" borderId="0" xfId="25" applyFont="1" applyFill="1" applyAlignment="1">
      <alignment horizontal="center"/>
    </xf>
  </cellXfs>
  <cellStyles count="175">
    <cellStyle name="??" xfId="5"/>
    <cellStyle name="?? [0.00]_PRODUCT DETAIL Q1" xfId="6"/>
    <cellStyle name="?? [0]" xfId="7"/>
    <cellStyle name="???? [0.00]_PRODUCT DETAIL Q1" xfId="8"/>
    <cellStyle name="????_PRODUCT DETAIL Q1" xfId="9"/>
    <cellStyle name="???_HOBONG" xfId="10"/>
    <cellStyle name="??_(????)??????" xfId="11"/>
    <cellStyle name="20% - Accent1 2" xfId="128"/>
    <cellStyle name="20% - Accent2 2" xfId="129"/>
    <cellStyle name="20% - Accent3 2" xfId="130"/>
    <cellStyle name="20% - Accent4 2" xfId="131"/>
    <cellStyle name="20% - Accent5 2" xfId="132"/>
    <cellStyle name="20% - Accent6 2" xfId="133"/>
    <cellStyle name="40% - Accent1 2" xfId="134"/>
    <cellStyle name="40% - Accent2 2" xfId="135"/>
    <cellStyle name="40% - Accent3 2" xfId="136"/>
    <cellStyle name="40% - Accent4 2" xfId="137"/>
    <cellStyle name="40% - Accent5 2" xfId="138"/>
    <cellStyle name="40% - Accent6 2" xfId="139"/>
    <cellStyle name="60% - Accent1 2" xfId="140"/>
    <cellStyle name="60% - Accent2 2" xfId="141"/>
    <cellStyle name="60% - Accent3 2" xfId="142"/>
    <cellStyle name="60% - Accent4 2" xfId="143"/>
    <cellStyle name="60% - Accent5 2" xfId="144"/>
    <cellStyle name="60% - Accent6 2" xfId="145"/>
    <cellStyle name="Accent1 2" xfId="146"/>
    <cellStyle name="Accent2 2" xfId="147"/>
    <cellStyle name="Accent3 2" xfId="148"/>
    <cellStyle name="Accent4 2" xfId="149"/>
    <cellStyle name="Accent5 2" xfId="150"/>
    <cellStyle name="Accent6 2" xfId="151"/>
    <cellStyle name="Bad 2" xfId="152"/>
    <cellStyle name="Calculation 2" xfId="153"/>
    <cellStyle name="Check Cell 2" xfId="154"/>
    <cellStyle name="Comma" xfId="1" builtinId="3"/>
    <cellStyle name="Comma [0]" xfId="2" builtinId="6"/>
    <cellStyle name="Comma 2" xfId="127"/>
    <cellStyle name="Comma 2 2" xfId="12"/>
    <cellStyle name="Comma 2 2 2" xfId="13"/>
    <cellStyle name="Comma 2 3" xfId="14"/>
    <cellStyle name="Comma 2 4" xfId="15"/>
    <cellStyle name="Comma 2 5" xfId="16"/>
    <cellStyle name="Comma 2 6" xfId="17"/>
    <cellStyle name="Comma 3" xfId="18"/>
    <cellStyle name="Comma 3 2" xfId="19"/>
    <cellStyle name="Comma 3 3" xfId="20"/>
    <cellStyle name="Comma 4" xfId="21"/>
    <cellStyle name="Comma 4 2" xfId="22"/>
    <cellStyle name="Comma 5" xfId="155"/>
    <cellStyle name="Comma 5 2" xfId="23"/>
    <cellStyle name="Comma 5 3" xfId="24"/>
    <cellStyle name="Comma 6" xfId="3"/>
    <cellStyle name="Comma_CNTT 2007" xfId="25"/>
    <cellStyle name="Comma0" xfId="26"/>
    <cellStyle name="Currency0" xfId="27"/>
    <cellStyle name="Date" xfId="28"/>
    <cellStyle name="Explanatory Text 2" xfId="156"/>
    <cellStyle name="Fixed" xfId="29"/>
    <cellStyle name="Good 2" xfId="157"/>
    <cellStyle name="Header1" xfId="30"/>
    <cellStyle name="Header2" xfId="31"/>
    <cellStyle name="Heading 1 2" xfId="32"/>
    <cellStyle name="Heading 1 3" xfId="33"/>
    <cellStyle name="Heading 1 4" xfId="34"/>
    <cellStyle name="Heading 1 5" xfId="158"/>
    <cellStyle name="Heading 2 2" xfId="35"/>
    <cellStyle name="Heading 2 3" xfId="36"/>
    <cellStyle name="Heading 2 4" xfId="37"/>
    <cellStyle name="Heading 2 5" xfId="159"/>
    <cellStyle name="Heading 3 2" xfId="160"/>
    <cellStyle name="Heading 4 2" xfId="161"/>
    <cellStyle name="Input 2" xfId="162"/>
    <cellStyle name="Ledger 17 x 11 in" xfId="38"/>
    <cellStyle name="Ledger 17 x 11 in 2" xfId="39"/>
    <cellStyle name="Ledger 17 x 11 in 3" xfId="40"/>
    <cellStyle name="Ledger 17 x 11 in 3 2" xfId="41"/>
    <cellStyle name="Ledger 17 x 11 in 3 3" xfId="42"/>
    <cellStyle name="Ledger 17 x 11 in 4" xfId="43"/>
    <cellStyle name="Ledger 17 x 11 in 4 2" xfId="44"/>
    <cellStyle name="Ledger 17 x 11 in 5" xfId="45"/>
    <cellStyle name="Ledger 17 x 11 in 5 2" xfId="46"/>
    <cellStyle name="Ledger 17 x 11 in 6" xfId="47"/>
    <cellStyle name="Ledger 17 x 11 in 6 2" xfId="48"/>
    <cellStyle name="Ledger 17 x 11 in 7" xfId="49"/>
    <cellStyle name="Ledger 17 x 11 in 8" xfId="50"/>
    <cellStyle name="Ledger 17 x 11 in 9" xfId="163"/>
    <cellStyle name="Linked Cell 2" xfId="164"/>
    <cellStyle name="n" xfId="51"/>
    <cellStyle name="Neutral 2" xfId="165"/>
    <cellStyle name="Normal" xfId="0" builtinId="0"/>
    <cellStyle name="Normal 2" xfId="4"/>
    <cellStyle name="Normal 2 2" xfId="52"/>
    <cellStyle name="Normal 2 2 2" xfId="53"/>
    <cellStyle name="Normal 2 2 2 2" xfId="54"/>
    <cellStyle name="Normal 2 2 2 2 2" xfId="55"/>
    <cellStyle name="Normal 2 2 2 2 2 2" xfId="56"/>
    <cellStyle name="Normal 2 2 2 2 2 2 2" xfId="57"/>
    <cellStyle name="Normal 2 2 2 2 2 3" xfId="58"/>
    <cellStyle name="Normal 2 2 2 2 2 4" xfId="59"/>
    <cellStyle name="Normal 2 2 2 2 2 5" xfId="60"/>
    <cellStyle name="Normal 2 2 2 2 3" xfId="61"/>
    <cellStyle name="Normal 2 2 2 2 3 2" xfId="62"/>
    <cellStyle name="Normal 2 2 2 2 4" xfId="63"/>
    <cellStyle name="Normal 2 2 2 2 4 2" xfId="64"/>
    <cellStyle name="Normal 2 2 2 3" xfId="65"/>
    <cellStyle name="Normal 2 2 2 4" xfId="66"/>
    <cellStyle name="Normal 2 2 2 5" xfId="67"/>
    <cellStyle name="Normal 2 2 3" xfId="68"/>
    <cellStyle name="Normal 2 2 4" xfId="69"/>
    <cellStyle name="Normal 2 2 4 2" xfId="70"/>
    <cellStyle name="Normal 2 2 5" xfId="71"/>
    <cellStyle name="Normal 2 2 6" xfId="72"/>
    <cellStyle name="Normal 2 2 6 2" xfId="73"/>
    <cellStyle name="Normal 2 2 7" xfId="74"/>
    <cellStyle name="Normal 2 3" xfId="75"/>
    <cellStyle name="Normal 2 3 2" xfId="76"/>
    <cellStyle name="Normal 2 4" xfId="77"/>
    <cellStyle name="Normal 2 5" xfId="78"/>
    <cellStyle name="Normal 2 6" xfId="79"/>
    <cellStyle name="Normal 2 7" xfId="80"/>
    <cellStyle name="Normal 2 8" xfId="81"/>
    <cellStyle name="Normal 2 9" xfId="166"/>
    <cellStyle name="Normal 3" xfId="82"/>
    <cellStyle name="Normal 3 2" xfId="83"/>
    <cellStyle name="Normal 3 3" xfId="84"/>
    <cellStyle name="Normal 3 4" xfId="85"/>
    <cellStyle name="Normal 3 4 2" xfId="86"/>
    <cellStyle name="Normal 3 5" xfId="87"/>
    <cellStyle name="Normal 3 5 2" xfId="88"/>
    <cellStyle name="Normal 4" xfId="89"/>
    <cellStyle name="Normal 4 2" xfId="90"/>
    <cellStyle name="Normal 4 2 2" xfId="91"/>
    <cellStyle name="Normal 4 3" xfId="92"/>
    <cellStyle name="Normal 4 3 2" xfId="93"/>
    <cellStyle name="Normal 4 4" xfId="94"/>
    <cellStyle name="Normal 4 4 2" xfId="95"/>
    <cellStyle name="Normal 4 5" xfId="96"/>
    <cellStyle name="Normal 4 6" xfId="97"/>
    <cellStyle name="Normal 5" xfId="98"/>
    <cellStyle name="Normal 5 2" xfId="99"/>
    <cellStyle name="Normal 5 3" xfId="100"/>
    <cellStyle name="Normal 6" xfId="101"/>
    <cellStyle name="Normal 7" xfId="174"/>
    <cellStyle name="Normal_Chương IV  Vật tư hàng hóa" xfId="173"/>
    <cellStyle name="Normal_CNTT 2007" xfId="102"/>
    <cellStyle name="Normal_TONGHOP" xfId="172"/>
    <cellStyle name="Note 2" xfId="167"/>
    <cellStyle name="Output 2" xfId="168"/>
    <cellStyle name="Style 1" xfId="103"/>
    <cellStyle name="Title 2" xfId="169"/>
    <cellStyle name="Total 2" xfId="104"/>
    <cellStyle name="Total 3" xfId="105"/>
    <cellStyle name="Total 4" xfId="106"/>
    <cellStyle name="Total 5" xfId="170"/>
    <cellStyle name="Warning Text 2" xfId="171"/>
    <cellStyle name=" [0.00]_ Att. 1- Cover" xfId="124"/>
    <cellStyle name="_ Att. 1- Cover" xfId="125"/>
    <cellStyle name="?_ Att. 1- Cover" xfId="126"/>
    <cellStyle name="똿뗦먛귟 [0.00]_PRODUCT DETAIL Q1" xfId="107"/>
    <cellStyle name="똿뗦먛귟_PRODUCT DETAIL Q1" xfId="108"/>
    <cellStyle name="믅됞 [0.00]_PRODUCT DETAIL Q1" xfId="109"/>
    <cellStyle name="믅됞_PRODUCT DETAIL Q1" xfId="110"/>
    <cellStyle name="백분율_95" xfId="111"/>
    <cellStyle name="뷭?_BOOKSHIP" xfId="112"/>
    <cellStyle name="콤마 [0]_1202" xfId="116"/>
    <cellStyle name="콤마_1202" xfId="117"/>
    <cellStyle name="통화 [0]_1202" xfId="118"/>
    <cellStyle name="통화_1202" xfId="119"/>
    <cellStyle name="표준_(정보부문)월별인원계획" xfId="120"/>
    <cellStyle name="一般_00Q3902REV.1" xfId="113"/>
    <cellStyle name="千分位[0]_00Q3902REV.1" xfId="114"/>
    <cellStyle name="千分位_00Q3902REV.1" xfId="115"/>
    <cellStyle name="貨幣 [0]_00Q3902REV.1" xfId="121"/>
    <cellStyle name="貨幣[0]_BRE" xfId="122"/>
    <cellStyle name="貨幣_00Q3902REV.1" xfId="1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110</xdr:row>
          <xdr:rowOff>0</xdr:rowOff>
        </xdr:from>
        <xdr:to>
          <xdr:col>1</xdr:col>
          <xdr:colOff>123825</xdr:colOff>
          <xdr:row>110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110</xdr:row>
          <xdr:rowOff>0</xdr:rowOff>
        </xdr:from>
        <xdr:to>
          <xdr:col>1</xdr:col>
          <xdr:colOff>123825</xdr:colOff>
          <xdr:row>110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110</xdr:row>
          <xdr:rowOff>0</xdr:rowOff>
        </xdr:from>
        <xdr:to>
          <xdr:col>1</xdr:col>
          <xdr:colOff>123825</xdr:colOff>
          <xdr:row>110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110</xdr:row>
          <xdr:rowOff>0</xdr:rowOff>
        </xdr:from>
        <xdr:to>
          <xdr:col>1</xdr:col>
          <xdr:colOff>123825</xdr:colOff>
          <xdr:row>110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110</xdr:row>
          <xdr:rowOff>0</xdr:rowOff>
        </xdr:from>
        <xdr:to>
          <xdr:col>1</xdr:col>
          <xdr:colOff>123825</xdr:colOff>
          <xdr:row>110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110</xdr:row>
          <xdr:rowOff>0</xdr:rowOff>
        </xdr:from>
        <xdr:to>
          <xdr:col>1</xdr:col>
          <xdr:colOff>123825</xdr:colOff>
          <xdr:row>110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65" name="Object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66" name="Object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83" name="Object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84" name="Object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85" name="Object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86" name="Object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87" name="Object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88" name="Object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89" name="Object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90" name="Object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91" name="Object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92" name="Object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93" name="Object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314325</xdr:colOff>
      <xdr:row>3</xdr:row>
      <xdr:rowOff>0</xdr:rowOff>
    </xdr:from>
    <xdr:to>
      <xdr:col>1</xdr:col>
      <xdr:colOff>2162175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790575" y="628650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276225</xdr:colOff>
      <xdr:row>2</xdr:row>
      <xdr:rowOff>57150</xdr:rowOff>
    </xdr:from>
    <xdr:to>
      <xdr:col>6</xdr:col>
      <xdr:colOff>295275</xdr:colOff>
      <xdr:row>2</xdr:row>
      <xdr:rowOff>57150</xdr:rowOff>
    </xdr:to>
    <xdr:cxnSp macro="">
      <xdr:nvCxnSpPr>
        <xdr:cNvPr id="5" name="Straight Connector 4"/>
        <xdr:cNvCxnSpPr/>
      </xdr:nvCxnSpPr>
      <xdr:spPr>
        <a:xfrm>
          <a:off x="5572125" y="476250"/>
          <a:ext cx="1943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21.bin"/><Relationship Id="rId117" Type="http://schemas.openxmlformats.org/officeDocument/2006/relationships/oleObject" Target="../embeddings/oleObject112.bin"/><Relationship Id="rId21" Type="http://schemas.openxmlformats.org/officeDocument/2006/relationships/oleObject" Target="../embeddings/oleObject16.bin"/><Relationship Id="rId42" Type="http://schemas.openxmlformats.org/officeDocument/2006/relationships/oleObject" Target="../embeddings/oleObject37.bin"/><Relationship Id="rId47" Type="http://schemas.openxmlformats.org/officeDocument/2006/relationships/oleObject" Target="../embeddings/oleObject42.bin"/><Relationship Id="rId63" Type="http://schemas.openxmlformats.org/officeDocument/2006/relationships/oleObject" Target="../embeddings/oleObject58.bin"/><Relationship Id="rId68" Type="http://schemas.openxmlformats.org/officeDocument/2006/relationships/oleObject" Target="../embeddings/oleObject63.bin"/><Relationship Id="rId84" Type="http://schemas.openxmlformats.org/officeDocument/2006/relationships/oleObject" Target="../embeddings/oleObject79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38" Type="http://schemas.openxmlformats.org/officeDocument/2006/relationships/oleObject" Target="../embeddings/oleObject133.bin"/><Relationship Id="rId154" Type="http://schemas.openxmlformats.org/officeDocument/2006/relationships/oleObject" Target="../embeddings/oleObject149.bin"/><Relationship Id="rId159" Type="http://schemas.openxmlformats.org/officeDocument/2006/relationships/oleObject" Target="../embeddings/oleObject154.bin"/><Relationship Id="rId170" Type="http://schemas.openxmlformats.org/officeDocument/2006/relationships/oleObject" Target="../embeddings/oleObject165.bin"/><Relationship Id="rId16" Type="http://schemas.openxmlformats.org/officeDocument/2006/relationships/oleObject" Target="../embeddings/oleObject11.bin"/><Relationship Id="rId107" Type="http://schemas.openxmlformats.org/officeDocument/2006/relationships/oleObject" Target="../embeddings/oleObject102.bin"/><Relationship Id="rId11" Type="http://schemas.openxmlformats.org/officeDocument/2006/relationships/oleObject" Target="../embeddings/oleObject6.bin"/><Relationship Id="rId32" Type="http://schemas.openxmlformats.org/officeDocument/2006/relationships/oleObject" Target="../embeddings/oleObject27.bin"/><Relationship Id="rId37" Type="http://schemas.openxmlformats.org/officeDocument/2006/relationships/oleObject" Target="../embeddings/oleObject32.bin"/><Relationship Id="rId53" Type="http://schemas.openxmlformats.org/officeDocument/2006/relationships/oleObject" Target="../embeddings/oleObject48.bin"/><Relationship Id="rId58" Type="http://schemas.openxmlformats.org/officeDocument/2006/relationships/oleObject" Target="../embeddings/oleObject53.bin"/><Relationship Id="rId74" Type="http://schemas.openxmlformats.org/officeDocument/2006/relationships/oleObject" Target="../embeddings/oleObject69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28" Type="http://schemas.openxmlformats.org/officeDocument/2006/relationships/oleObject" Target="../embeddings/oleObject123.bin"/><Relationship Id="rId144" Type="http://schemas.openxmlformats.org/officeDocument/2006/relationships/oleObject" Target="../embeddings/oleObject139.bin"/><Relationship Id="rId149" Type="http://schemas.openxmlformats.org/officeDocument/2006/relationships/oleObject" Target="../embeddings/oleObject144.bin"/><Relationship Id="rId5" Type="http://schemas.openxmlformats.org/officeDocument/2006/relationships/image" Target="../media/image1.wmf"/><Relationship Id="rId90" Type="http://schemas.openxmlformats.org/officeDocument/2006/relationships/oleObject" Target="../embeddings/oleObject85.bin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165" Type="http://schemas.openxmlformats.org/officeDocument/2006/relationships/oleObject" Target="../embeddings/oleObject160.bin"/><Relationship Id="rId22" Type="http://schemas.openxmlformats.org/officeDocument/2006/relationships/oleObject" Target="../embeddings/oleObject17.bin"/><Relationship Id="rId27" Type="http://schemas.openxmlformats.org/officeDocument/2006/relationships/oleObject" Target="../embeddings/oleObject22.bin"/><Relationship Id="rId43" Type="http://schemas.openxmlformats.org/officeDocument/2006/relationships/oleObject" Target="../embeddings/oleObject38.bin"/><Relationship Id="rId48" Type="http://schemas.openxmlformats.org/officeDocument/2006/relationships/oleObject" Target="../embeddings/oleObject43.bin"/><Relationship Id="rId64" Type="http://schemas.openxmlformats.org/officeDocument/2006/relationships/oleObject" Target="../embeddings/oleObject59.bin"/><Relationship Id="rId69" Type="http://schemas.openxmlformats.org/officeDocument/2006/relationships/oleObject" Target="../embeddings/oleObject64.bin"/><Relationship Id="rId113" Type="http://schemas.openxmlformats.org/officeDocument/2006/relationships/oleObject" Target="../embeddings/oleObject108.bin"/><Relationship Id="rId118" Type="http://schemas.openxmlformats.org/officeDocument/2006/relationships/oleObject" Target="../embeddings/oleObject113.bin"/><Relationship Id="rId134" Type="http://schemas.openxmlformats.org/officeDocument/2006/relationships/oleObject" Target="../embeddings/oleObject129.bin"/><Relationship Id="rId139" Type="http://schemas.openxmlformats.org/officeDocument/2006/relationships/oleObject" Target="../embeddings/oleObject134.bin"/><Relationship Id="rId80" Type="http://schemas.openxmlformats.org/officeDocument/2006/relationships/oleObject" Target="../embeddings/oleObject75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155" Type="http://schemas.openxmlformats.org/officeDocument/2006/relationships/oleObject" Target="../embeddings/oleObject150.bin"/><Relationship Id="rId171" Type="http://schemas.openxmlformats.org/officeDocument/2006/relationships/oleObject" Target="../embeddings/oleObject166.bin"/><Relationship Id="rId12" Type="http://schemas.openxmlformats.org/officeDocument/2006/relationships/oleObject" Target="../embeddings/oleObject7.bin"/><Relationship Id="rId17" Type="http://schemas.openxmlformats.org/officeDocument/2006/relationships/oleObject" Target="../embeddings/oleObject12.bin"/><Relationship Id="rId33" Type="http://schemas.openxmlformats.org/officeDocument/2006/relationships/oleObject" Target="../embeddings/oleObject28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08" Type="http://schemas.openxmlformats.org/officeDocument/2006/relationships/oleObject" Target="../embeddings/oleObject103.bin"/><Relationship Id="rId124" Type="http://schemas.openxmlformats.org/officeDocument/2006/relationships/oleObject" Target="../embeddings/oleObject119.bin"/><Relationship Id="rId129" Type="http://schemas.openxmlformats.org/officeDocument/2006/relationships/oleObject" Target="../embeddings/oleObject124.bin"/><Relationship Id="rId54" Type="http://schemas.openxmlformats.org/officeDocument/2006/relationships/oleObject" Target="../embeddings/oleObject49.bin"/><Relationship Id="rId70" Type="http://schemas.openxmlformats.org/officeDocument/2006/relationships/oleObject" Target="../embeddings/oleObject65.bin"/><Relationship Id="rId75" Type="http://schemas.openxmlformats.org/officeDocument/2006/relationships/oleObject" Target="../embeddings/oleObject70.bin"/><Relationship Id="rId91" Type="http://schemas.openxmlformats.org/officeDocument/2006/relationships/oleObject" Target="../embeddings/oleObject86.bin"/><Relationship Id="rId96" Type="http://schemas.openxmlformats.org/officeDocument/2006/relationships/oleObject" Target="../embeddings/oleObject91.bin"/><Relationship Id="rId140" Type="http://schemas.openxmlformats.org/officeDocument/2006/relationships/oleObject" Target="../embeddings/oleObject135.bin"/><Relationship Id="rId145" Type="http://schemas.openxmlformats.org/officeDocument/2006/relationships/oleObject" Target="../embeddings/oleObject140.bin"/><Relationship Id="rId161" Type="http://schemas.openxmlformats.org/officeDocument/2006/relationships/oleObject" Target="../embeddings/oleObject156.bin"/><Relationship Id="rId166" Type="http://schemas.openxmlformats.org/officeDocument/2006/relationships/oleObject" Target="../embeddings/oleObject161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15" Type="http://schemas.openxmlformats.org/officeDocument/2006/relationships/oleObject" Target="../embeddings/oleObject10.bin"/><Relationship Id="rId23" Type="http://schemas.openxmlformats.org/officeDocument/2006/relationships/oleObject" Target="../embeddings/oleObject18.bin"/><Relationship Id="rId28" Type="http://schemas.openxmlformats.org/officeDocument/2006/relationships/oleObject" Target="../embeddings/oleObject23.bin"/><Relationship Id="rId36" Type="http://schemas.openxmlformats.org/officeDocument/2006/relationships/oleObject" Target="../embeddings/oleObject31.bin"/><Relationship Id="rId49" Type="http://schemas.openxmlformats.org/officeDocument/2006/relationships/oleObject" Target="../embeddings/oleObject44.bin"/><Relationship Id="rId57" Type="http://schemas.openxmlformats.org/officeDocument/2006/relationships/oleObject" Target="../embeddings/oleObject52.bin"/><Relationship Id="rId106" Type="http://schemas.openxmlformats.org/officeDocument/2006/relationships/oleObject" Target="../embeddings/oleObject101.bin"/><Relationship Id="rId114" Type="http://schemas.openxmlformats.org/officeDocument/2006/relationships/oleObject" Target="../embeddings/oleObject109.bin"/><Relationship Id="rId119" Type="http://schemas.openxmlformats.org/officeDocument/2006/relationships/oleObject" Target="../embeddings/oleObject114.bin"/><Relationship Id="rId127" Type="http://schemas.openxmlformats.org/officeDocument/2006/relationships/oleObject" Target="../embeddings/oleObject122.bin"/><Relationship Id="rId10" Type="http://schemas.openxmlformats.org/officeDocument/2006/relationships/oleObject" Target="../embeddings/oleObject5.bin"/><Relationship Id="rId31" Type="http://schemas.openxmlformats.org/officeDocument/2006/relationships/oleObject" Target="../embeddings/oleObject26.bin"/><Relationship Id="rId44" Type="http://schemas.openxmlformats.org/officeDocument/2006/relationships/oleObject" Target="../embeddings/oleObject39.bin"/><Relationship Id="rId52" Type="http://schemas.openxmlformats.org/officeDocument/2006/relationships/oleObject" Target="../embeddings/oleObject47.bin"/><Relationship Id="rId60" Type="http://schemas.openxmlformats.org/officeDocument/2006/relationships/oleObject" Target="../embeddings/oleObject55.bin"/><Relationship Id="rId65" Type="http://schemas.openxmlformats.org/officeDocument/2006/relationships/oleObject" Target="../embeddings/oleObject60.bin"/><Relationship Id="rId73" Type="http://schemas.openxmlformats.org/officeDocument/2006/relationships/oleObject" Target="../embeddings/oleObject68.bin"/><Relationship Id="rId78" Type="http://schemas.openxmlformats.org/officeDocument/2006/relationships/oleObject" Target="../embeddings/oleObject73.bin"/><Relationship Id="rId81" Type="http://schemas.openxmlformats.org/officeDocument/2006/relationships/oleObject" Target="../embeddings/oleObject76.bin"/><Relationship Id="rId86" Type="http://schemas.openxmlformats.org/officeDocument/2006/relationships/oleObject" Target="../embeddings/oleObject81.bin"/><Relationship Id="rId94" Type="http://schemas.openxmlformats.org/officeDocument/2006/relationships/oleObject" Target="../embeddings/oleObject89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30" Type="http://schemas.openxmlformats.org/officeDocument/2006/relationships/oleObject" Target="../embeddings/oleObject125.bin"/><Relationship Id="rId135" Type="http://schemas.openxmlformats.org/officeDocument/2006/relationships/oleObject" Target="../embeddings/oleObject130.bin"/><Relationship Id="rId143" Type="http://schemas.openxmlformats.org/officeDocument/2006/relationships/oleObject" Target="../embeddings/oleObject138.bin"/><Relationship Id="rId148" Type="http://schemas.openxmlformats.org/officeDocument/2006/relationships/oleObject" Target="../embeddings/oleObject143.bin"/><Relationship Id="rId151" Type="http://schemas.openxmlformats.org/officeDocument/2006/relationships/oleObject" Target="../embeddings/oleObject146.bin"/><Relationship Id="rId156" Type="http://schemas.openxmlformats.org/officeDocument/2006/relationships/oleObject" Target="../embeddings/oleObject151.bin"/><Relationship Id="rId164" Type="http://schemas.openxmlformats.org/officeDocument/2006/relationships/oleObject" Target="../embeddings/oleObject159.bin"/><Relationship Id="rId169" Type="http://schemas.openxmlformats.org/officeDocument/2006/relationships/oleObject" Target="../embeddings/oleObject164.bin"/><Relationship Id="rId4" Type="http://schemas.openxmlformats.org/officeDocument/2006/relationships/oleObject" Target="../embeddings/oleObject1.bin"/><Relationship Id="rId9" Type="http://schemas.openxmlformats.org/officeDocument/2006/relationships/image" Target="../media/image2.wmf"/><Relationship Id="rId172" Type="http://schemas.openxmlformats.org/officeDocument/2006/relationships/oleObject" Target="../embeddings/oleObject167.bin"/><Relationship Id="rId13" Type="http://schemas.openxmlformats.org/officeDocument/2006/relationships/oleObject" Target="../embeddings/oleObject8.bin"/><Relationship Id="rId18" Type="http://schemas.openxmlformats.org/officeDocument/2006/relationships/oleObject" Target="../embeddings/oleObject13.bin"/><Relationship Id="rId39" Type="http://schemas.openxmlformats.org/officeDocument/2006/relationships/oleObject" Target="../embeddings/oleObject34.bin"/><Relationship Id="rId109" Type="http://schemas.openxmlformats.org/officeDocument/2006/relationships/oleObject" Target="../embeddings/oleObject104.bin"/><Relationship Id="rId34" Type="http://schemas.openxmlformats.org/officeDocument/2006/relationships/oleObject" Target="../embeddings/oleObject29.bin"/><Relationship Id="rId50" Type="http://schemas.openxmlformats.org/officeDocument/2006/relationships/oleObject" Target="../embeddings/oleObject45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04" Type="http://schemas.openxmlformats.org/officeDocument/2006/relationships/oleObject" Target="../embeddings/oleObject99.bin"/><Relationship Id="rId120" Type="http://schemas.openxmlformats.org/officeDocument/2006/relationships/oleObject" Target="../embeddings/oleObject115.bin"/><Relationship Id="rId125" Type="http://schemas.openxmlformats.org/officeDocument/2006/relationships/oleObject" Target="../embeddings/oleObject120.bin"/><Relationship Id="rId141" Type="http://schemas.openxmlformats.org/officeDocument/2006/relationships/oleObject" Target="../embeddings/oleObject136.bin"/><Relationship Id="rId146" Type="http://schemas.openxmlformats.org/officeDocument/2006/relationships/oleObject" Target="../embeddings/oleObject141.bin"/><Relationship Id="rId167" Type="http://schemas.openxmlformats.org/officeDocument/2006/relationships/oleObject" Target="../embeddings/oleObject162.bin"/><Relationship Id="rId7" Type="http://schemas.openxmlformats.org/officeDocument/2006/relationships/oleObject" Target="../embeddings/oleObject3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162" Type="http://schemas.openxmlformats.org/officeDocument/2006/relationships/oleObject" Target="../embeddings/oleObject157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24" Type="http://schemas.openxmlformats.org/officeDocument/2006/relationships/oleObject" Target="../embeddings/oleObject19.bin"/><Relationship Id="rId40" Type="http://schemas.openxmlformats.org/officeDocument/2006/relationships/oleObject" Target="../embeddings/oleObject35.bin"/><Relationship Id="rId45" Type="http://schemas.openxmlformats.org/officeDocument/2006/relationships/oleObject" Target="../embeddings/oleObject40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115" Type="http://schemas.openxmlformats.org/officeDocument/2006/relationships/oleObject" Target="../embeddings/oleObject110.bin"/><Relationship Id="rId131" Type="http://schemas.openxmlformats.org/officeDocument/2006/relationships/oleObject" Target="../embeddings/oleObject126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52" Type="http://schemas.openxmlformats.org/officeDocument/2006/relationships/oleObject" Target="../embeddings/oleObject147.bin"/><Relationship Id="rId173" Type="http://schemas.openxmlformats.org/officeDocument/2006/relationships/oleObject" Target="../embeddings/oleObject168.bin"/><Relationship Id="rId19" Type="http://schemas.openxmlformats.org/officeDocument/2006/relationships/oleObject" Target="../embeddings/oleObject14.bin"/><Relationship Id="rId14" Type="http://schemas.openxmlformats.org/officeDocument/2006/relationships/oleObject" Target="../embeddings/oleObject9.bin"/><Relationship Id="rId30" Type="http://schemas.openxmlformats.org/officeDocument/2006/relationships/oleObject" Target="../embeddings/oleObject25.bin"/><Relationship Id="rId35" Type="http://schemas.openxmlformats.org/officeDocument/2006/relationships/oleObject" Target="../embeddings/oleObject30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168" Type="http://schemas.openxmlformats.org/officeDocument/2006/relationships/oleObject" Target="../embeddings/oleObject163.bin"/><Relationship Id="rId8" Type="http://schemas.openxmlformats.org/officeDocument/2006/relationships/oleObject" Target="../embeddings/oleObject4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163" Type="http://schemas.openxmlformats.org/officeDocument/2006/relationships/oleObject" Target="../embeddings/oleObject158.bin"/><Relationship Id="rId3" Type="http://schemas.openxmlformats.org/officeDocument/2006/relationships/vmlDrawing" Target="../drawings/vmlDrawing1.vml"/><Relationship Id="rId25" Type="http://schemas.openxmlformats.org/officeDocument/2006/relationships/oleObject" Target="../embeddings/oleObject20.bin"/><Relationship Id="rId46" Type="http://schemas.openxmlformats.org/officeDocument/2006/relationships/oleObject" Target="../embeddings/oleObject41.bin"/><Relationship Id="rId67" Type="http://schemas.openxmlformats.org/officeDocument/2006/relationships/oleObject" Target="../embeddings/oleObject62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20" Type="http://schemas.openxmlformats.org/officeDocument/2006/relationships/oleObject" Target="../embeddings/oleObject15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3" Type="http://schemas.openxmlformats.org/officeDocument/2006/relationships/oleObject" Target="../embeddings/oleObject148.bin"/><Relationship Id="rId174" Type="http://schemas.openxmlformats.org/officeDocument/2006/relationships/oleObject" Target="../embeddings/oleObject169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98"/>
  <sheetViews>
    <sheetView tabSelected="1" topLeftCell="A118" zoomScaleNormal="100" workbookViewId="0">
      <selection activeCell="I158" sqref="I158"/>
    </sheetView>
  </sheetViews>
  <sheetFormatPr defaultRowHeight="15"/>
  <cols>
    <col min="1" max="1" width="7.140625" customWidth="1"/>
    <col min="2" max="2" width="45.42578125" customWidth="1"/>
    <col min="3" max="3" width="16.28515625" customWidth="1"/>
    <col min="4" max="4" width="10.5703125" customWidth="1"/>
    <col min="5" max="5" width="13.5703125" customWidth="1"/>
    <col min="6" max="6" width="15.28515625" customWidth="1"/>
    <col min="7" max="7" width="18.7109375" customWidth="1"/>
  </cols>
  <sheetData>
    <row r="1" spans="1:7" ht="16.5">
      <c r="A1" s="148" t="s">
        <v>0</v>
      </c>
      <c r="B1" s="148"/>
      <c r="C1" s="1"/>
      <c r="D1" s="141" t="s">
        <v>1</v>
      </c>
      <c r="E1" s="141"/>
      <c r="F1" s="141"/>
      <c r="G1" s="141"/>
    </row>
    <row r="2" spans="1:7" ht="16.5">
      <c r="A2" s="148" t="s">
        <v>2</v>
      </c>
      <c r="B2" s="148"/>
      <c r="C2" s="2"/>
      <c r="D2" s="141" t="s">
        <v>3</v>
      </c>
      <c r="E2" s="141"/>
      <c r="F2" s="141"/>
      <c r="G2" s="141"/>
    </row>
    <row r="3" spans="1:7" ht="16.5">
      <c r="A3" s="149" t="s">
        <v>4</v>
      </c>
      <c r="B3" s="149"/>
      <c r="C3" s="1"/>
      <c r="D3" s="142"/>
      <c r="E3" s="143"/>
      <c r="F3" s="143"/>
      <c r="G3" s="143"/>
    </row>
    <row r="4" spans="1:7" ht="16.5">
      <c r="A4" s="3"/>
      <c r="B4" s="1"/>
      <c r="C4" s="1"/>
      <c r="D4" s="16"/>
      <c r="E4" s="17"/>
      <c r="F4" s="17"/>
      <c r="G4" s="17"/>
    </row>
    <row r="5" spans="1:7" ht="18.75">
      <c r="A5" s="144" t="s">
        <v>298</v>
      </c>
      <c r="B5" s="144"/>
      <c r="C5" s="144"/>
      <c r="D5" s="144"/>
      <c r="E5" s="144"/>
      <c r="F5" s="144"/>
      <c r="G5" s="144"/>
    </row>
    <row r="6" spans="1:7" ht="18.75">
      <c r="A6" s="145"/>
      <c r="B6" s="145"/>
      <c r="C6" s="145"/>
      <c r="D6" s="145"/>
      <c r="E6" s="145"/>
      <c r="F6" s="145"/>
      <c r="G6" s="145"/>
    </row>
    <row r="7" spans="1:7" ht="16.5">
      <c r="A7" s="11" t="s">
        <v>5</v>
      </c>
      <c r="B7" s="11" t="s">
        <v>6</v>
      </c>
      <c r="C7" s="146" t="s">
        <v>7</v>
      </c>
      <c r="D7" s="11" t="s">
        <v>8</v>
      </c>
      <c r="E7" s="11" t="s">
        <v>9</v>
      </c>
      <c r="F7" s="11" t="s">
        <v>10</v>
      </c>
      <c r="G7" s="11" t="s">
        <v>11</v>
      </c>
    </row>
    <row r="8" spans="1:7" ht="16.5">
      <c r="A8" s="6"/>
      <c r="B8" s="18" t="s">
        <v>12</v>
      </c>
      <c r="C8" s="147"/>
      <c r="D8" s="7"/>
      <c r="E8" s="7"/>
      <c r="F8" s="8"/>
      <c r="G8" s="13"/>
    </row>
    <row r="9" spans="1:7" ht="16.5">
      <c r="A9" s="5">
        <v>1</v>
      </c>
      <c r="B9" s="121" t="s">
        <v>13</v>
      </c>
      <c r="C9" s="122" t="s">
        <v>14</v>
      </c>
      <c r="D9" s="123" t="s">
        <v>15</v>
      </c>
      <c r="E9" s="124">
        <v>1</v>
      </c>
      <c r="F9" s="108">
        <v>2350000</v>
      </c>
      <c r="G9" s="125">
        <f>E9*F9</f>
        <v>2350000</v>
      </c>
    </row>
    <row r="10" spans="1:7" ht="16.5">
      <c r="A10" s="5">
        <v>2</v>
      </c>
      <c r="B10" s="56" t="s">
        <v>13</v>
      </c>
      <c r="C10" s="57" t="s">
        <v>16</v>
      </c>
      <c r="D10" s="69" t="s">
        <v>15</v>
      </c>
      <c r="E10" s="44">
        <v>1</v>
      </c>
      <c r="F10" s="109">
        <v>2200000</v>
      </c>
      <c r="G10" s="125">
        <f t="shared" ref="G10:G73" si="0">E10*F10</f>
        <v>2200000</v>
      </c>
    </row>
    <row r="11" spans="1:7" ht="16.5">
      <c r="A11" s="5">
        <v>3</v>
      </c>
      <c r="B11" s="56" t="s">
        <v>18</v>
      </c>
      <c r="C11" s="20" t="s">
        <v>19</v>
      </c>
      <c r="D11" s="57" t="s">
        <v>20</v>
      </c>
      <c r="E11" s="71">
        <v>20</v>
      </c>
      <c r="F11" s="109">
        <v>13000</v>
      </c>
      <c r="G11" s="125">
        <f t="shared" si="0"/>
        <v>260000</v>
      </c>
    </row>
    <row r="12" spans="1:7" ht="16.5">
      <c r="A12" s="5">
        <v>4</v>
      </c>
      <c r="B12" s="91" t="s">
        <v>21</v>
      </c>
      <c r="C12" s="20" t="s">
        <v>19</v>
      </c>
      <c r="D12" s="57" t="s">
        <v>20</v>
      </c>
      <c r="E12" s="71">
        <v>10</v>
      </c>
      <c r="F12" s="109">
        <v>14000</v>
      </c>
      <c r="G12" s="125">
        <f t="shared" si="0"/>
        <v>140000</v>
      </c>
    </row>
    <row r="13" spans="1:7" ht="34.5" customHeight="1">
      <c r="A13" s="9">
        <v>5</v>
      </c>
      <c r="B13" s="126" t="s">
        <v>243</v>
      </c>
      <c r="C13" s="20" t="s">
        <v>27</v>
      </c>
      <c r="D13" s="20" t="s">
        <v>15</v>
      </c>
      <c r="E13" s="35">
        <v>1</v>
      </c>
      <c r="F13" s="110">
        <v>2250000</v>
      </c>
      <c r="G13" s="135">
        <f t="shared" si="0"/>
        <v>2250000</v>
      </c>
    </row>
    <row r="14" spans="1:7" ht="16.5">
      <c r="A14" s="5">
        <v>6</v>
      </c>
      <c r="B14" s="94" t="s">
        <v>28</v>
      </c>
      <c r="C14" s="95" t="s">
        <v>26</v>
      </c>
      <c r="D14" s="20" t="s">
        <v>24</v>
      </c>
      <c r="E14" s="71">
        <v>2</v>
      </c>
      <c r="F14" s="109">
        <v>1350000</v>
      </c>
      <c r="G14" s="125">
        <f t="shared" si="0"/>
        <v>2700000</v>
      </c>
    </row>
    <row r="15" spans="1:7" ht="16.5">
      <c r="A15" s="5">
        <v>7</v>
      </c>
      <c r="B15" s="93" t="s">
        <v>29</v>
      </c>
      <c r="C15" s="60" t="s">
        <v>23</v>
      </c>
      <c r="D15" s="65" t="s">
        <v>15</v>
      </c>
      <c r="E15" s="71">
        <v>1</v>
      </c>
      <c r="F15" s="109">
        <v>800000</v>
      </c>
      <c r="G15" s="125">
        <f t="shared" si="0"/>
        <v>800000</v>
      </c>
    </row>
    <row r="16" spans="1:7" ht="16.5">
      <c r="A16" s="5">
        <v>8</v>
      </c>
      <c r="B16" s="36" t="s">
        <v>30</v>
      </c>
      <c r="C16" s="23" t="s">
        <v>31</v>
      </c>
      <c r="D16" s="22" t="s">
        <v>15</v>
      </c>
      <c r="E16" s="71">
        <v>50</v>
      </c>
      <c r="F16" s="109">
        <v>25000</v>
      </c>
      <c r="G16" s="125">
        <f t="shared" si="0"/>
        <v>1250000</v>
      </c>
    </row>
    <row r="17" spans="1:7" ht="16.5">
      <c r="A17" s="5">
        <v>9</v>
      </c>
      <c r="B17" s="34" t="s">
        <v>33</v>
      </c>
      <c r="C17" s="20" t="s">
        <v>34</v>
      </c>
      <c r="D17" s="81" t="s">
        <v>15</v>
      </c>
      <c r="E17" s="71">
        <v>4</v>
      </c>
      <c r="F17" s="109">
        <v>200000</v>
      </c>
      <c r="G17" s="125">
        <f t="shared" si="0"/>
        <v>800000</v>
      </c>
    </row>
    <row r="18" spans="1:7" ht="16.5">
      <c r="A18" s="5">
        <v>10</v>
      </c>
      <c r="B18" s="91" t="s">
        <v>35</v>
      </c>
      <c r="C18" s="61" t="s">
        <v>34</v>
      </c>
      <c r="D18" s="81" t="s">
        <v>15</v>
      </c>
      <c r="E18" s="71">
        <v>4</v>
      </c>
      <c r="F18" s="109">
        <v>190000</v>
      </c>
      <c r="G18" s="125">
        <f t="shared" si="0"/>
        <v>760000</v>
      </c>
    </row>
    <row r="19" spans="1:7" ht="16.5">
      <c r="A19" s="5">
        <v>11</v>
      </c>
      <c r="B19" s="34" t="s">
        <v>36</v>
      </c>
      <c r="C19" s="20" t="s">
        <v>37</v>
      </c>
      <c r="D19" s="20" t="s">
        <v>15</v>
      </c>
      <c r="E19" s="71">
        <v>2</v>
      </c>
      <c r="F19" s="109">
        <v>1200000</v>
      </c>
      <c r="G19" s="125">
        <f t="shared" si="0"/>
        <v>2400000</v>
      </c>
    </row>
    <row r="20" spans="1:7" ht="16.5">
      <c r="A20" s="5">
        <v>12</v>
      </c>
      <c r="B20" s="36" t="s">
        <v>38</v>
      </c>
      <c r="C20" s="23" t="s">
        <v>23</v>
      </c>
      <c r="D20" s="20" t="s">
        <v>15</v>
      </c>
      <c r="E20" s="71">
        <v>4</v>
      </c>
      <c r="F20" s="109">
        <v>230000</v>
      </c>
      <c r="G20" s="125">
        <f t="shared" si="0"/>
        <v>920000</v>
      </c>
    </row>
    <row r="21" spans="1:7" ht="16.5">
      <c r="A21" s="5">
        <v>13</v>
      </c>
      <c r="B21" s="93" t="s">
        <v>39</v>
      </c>
      <c r="C21" s="60" t="s">
        <v>40</v>
      </c>
      <c r="D21" s="60" t="s">
        <v>15</v>
      </c>
      <c r="E21" s="71">
        <v>1</v>
      </c>
      <c r="F21" s="110">
        <v>2100000</v>
      </c>
      <c r="G21" s="125">
        <f t="shared" si="0"/>
        <v>2100000</v>
      </c>
    </row>
    <row r="22" spans="1:7" ht="16.5">
      <c r="A22" s="9">
        <v>14</v>
      </c>
      <c r="B22" s="36" t="s">
        <v>41</v>
      </c>
      <c r="C22" s="22" t="s">
        <v>26</v>
      </c>
      <c r="D22" s="60" t="s">
        <v>15</v>
      </c>
      <c r="E22" s="44">
        <v>1</v>
      </c>
      <c r="F22" s="110">
        <v>300000</v>
      </c>
      <c r="G22" s="125">
        <f t="shared" si="0"/>
        <v>300000</v>
      </c>
    </row>
    <row r="23" spans="1:7" ht="16.5">
      <c r="A23" s="5">
        <v>15</v>
      </c>
      <c r="B23" s="93" t="s">
        <v>42</v>
      </c>
      <c r="C23" s="60" t="s">
        <v>26</v>
      </c>
      <c r="D23" s="60" t="s">
        <v>15</v>
      </c>
      <c r="E23" s="44">
        <v>1</v>
      </c>
      <c r="F23" s="109">
        <v>1330000</v>
      </c>
      <c r="G23" s="125">
        <f t="shared" si="0"/>
        <v>1330000</v>
      </c>
    </row>
    <row r="24" spans="1:7" ht="16.5">
      <c r="A24" s="5">
        <v>16</v>
      </c>
      <c r="B24" s="36" t="s">
        <v>43</v>
      </c>
      <c r="C24" s="23" t="s">
        <v>23</v>
      </c>
      <c r="D24" s="60" t="s">
        <v>15</v>
      </c>
      <c r="E24" s="44">
        <v>1</v>
      </c>
      <c r="F24" s="109">
        <v>1650000</v>
      </c>
      <c r="G24" s="125">
        <f t="shared" si="0"/>
        <v>1650000</v>
      </c>
    </row>
    <row r="25" spans="1:7" ht="16.5">
      <c r="A25" s="5">
        <v>17</v>
      </c>
      <c r="B25" s="91" t="s">
        <v>44</v>
      </c>
      <c r="C25" s="61" t="s">
        <v>26</v>
      </c>
      <c r="D25" s="60" t="s">
        <v>15</v>
      </c>
      <c r="E25" s="44">
        <v>1</v>
      </c>
      <c r="F25" s="109">
        <v>1400000</v>
      </c>
      <c r="G25" s="125">
        <f t="shared" si="0"/>
        <v>1400000</v>
      </c>
    </row>
    <row r="26" spans="1:7" ht="16.5">
      <c r="A26" s="5">
        <v>18</v>
      </c>
      <c r="B26" s="91" t="s">
        <v>45</v>
      </c>
      <c r="C26" s="61" t="s">
        <v>46</v>
      </c>
      <c r="D26" s="60" t="s">
        <v>15</v>
      </c>
      <c r="E26" s="44">
        <v>1</v>
      </c>
      <c r="F26" s="110">
        <v>1600000</v>
      </c>
      <c r="G26" s="125">
        <f t="shared" si="0"/>
        <v>1600000</v>
      </c>
    </row>
    <row r="27" spans="1:7" ht="16.5">
      <c r="A27" s="5">
        <v>19</v>
      </c>
      <c r="B27" s="45" t="s">
        <v>47</v>
      </c>
      <c r="C27" s="47" t="s">
        <v>48</v>
      </c>
      <c r="D27" s="40" t="s">
        <v>15</v>
      </c>
      <c r="E27" s="44">
        <v>1</v>
      </c>
      <c r="F27" s="109">
        <v>1600000</v>
      </c>
      <c r="G27" s="125">
        <f t="shared" si="0"/>
        <v>1600000</v>
      </c>
    </row>
    <row r="28" spans="1:7" ht="16.5">
      <c r="A28" s="9">
        <v>20</v>
      </c>
      <c r="B28" s="34" t="s">
        <v>49</v>
      </c>
      <c r="C28" s="20" t="s">
        <v>19</v>
      </c>
      <c r="D28" s="57" t="s">
        <v>20</v>
      </c>
      <c r="E28" s="71">
        <v>15</v>
      </c>
      <c r="F28" s="109">
        <v>25000</v>
      </c>
      <c r="G28" s="125">
        <f t="shared" si="0"/>
        <v>375000</v>
      </c>
    </row>
    <row r="29" spans="1:7" ht="16.5">
      <c r="A29" s="5">
        <v>21</v>
      </c>
      <c r="B29" s="36" t="s">
        <v>50</v>
      </c>
      <c r="C29" s="22" t="s">
        <v>26</v>
      </c>
      <c r="D29" s="60" t="s">
        <v>15</v>
      </c>
      <c r="E29" s="44">
        <v>8</v>
      </c>
      <c r="F29" s="109">
        <v>140000</v>
      </c>
      <c r="G29" s="125">
        <f t="shared" si="0"/>
        <v>1120000</v>
      </c>
    </row>
    <row r="30" spans="1:7" ht="16.5">
      <c r="A30" s="5">
        <v>22</v>
      </c>
      <c r="B30" s="92" t="s">
        <v>51</v>
      </c>
      <c r="C30" s="67" t="s">
        <v>26</v>
      </c>
      <c r="D30" s="60" t="s">
        <v>15</v>
      </c>
      <c r="E30" s="71">
        <v>3</v>
      </c>
      <c r="F30" s="109">
        <v>650000</v>
      </c>
      <c r="G30" s="125">
        <f t="shared" si="0"/>
        <v>1950000</v>
      </c>
    </row>
    <row r="31" spans="1:7" ht="16.5">
      <c r="A31" s="5">
        <v>23</v>
      </c>
      <c r="B31" s="91" t="s">
        <v>52</v>
      </c>
      <c r="C31" s="61" t="s">
        <v>53</v>
      </c>
      <c r="D31" s="60" t="s">
        <v>15</v>
      </c>
      <c r="E31" s="44">
        <v>2</v>
      </c>
      <c r="F31" s="109">
        <v>1250000</v>
      </c>
      <c r="G31" s="125">
        <f t="shared" si="0"/>
        <v>2500000</v>
      </c>
    </row>
    <row r="32" spans="1:7" ht="16.5">
      <c r="A32" s="5">
        <v>24</v>
      </c>
      <c r="B32" s="34" t="s">
        <v>54</v>
      </c>
      <c r="C32" s="20" t="s">
        <v>55</v>
      </c>
      <c r="D32" s="60" t="s">
        <v>15</v>
      </c>
      <c r="E32" s="71">
        <v>5</v>
      </c>
      <c r="F32" s="109">
        <v>250000</v>
      </c>
      <c r="G32" s="125">
        <f t="shared" si="0"/>
        <v>1250000</v>
      </c>
    </row>
    <row r="33" spans="1:7" ht="16.5">
      <c r="A33" s="5">
        <v>25</v>
      </c>
      <c r="B33" s="36" t="s">
        <v>56</v>
      </c>
      <c r="C33" s="22" t="s">
        <v>26</v>
      </c>
      <c r="D33" s="60" t="s">
        <v>15</v>
      </c>
      <c r="E33" s="71">
        <v>5</v>
      </c>
      <c r="F33" s="109">
        <v>264000</v>
      </c>
      <c r="G33" s="125">
        <f t="shared" si="0"/>
        <v>1320000</v>
      </c>
    </row>
    <row r="34" spans="1:7" ht="16.5">
      <c r="A34" s="9">
        <v>26</v>
      </c>
      <c r="B34" s="36" t="s">
        <v>244</v>
      </c>
      <c r="C34" s="22" t="s">
        <v>26</v>
      </c>
      <c r="D34" s="60" t="s">
        <v>15</v>
      </c>
      <c r="E34" s="31">
        <v>2</v>
      </c>
      <c r="F34" s="110">
        <v>980000</v>
      </c>
      <c r="G34" s="125">
        <f t="shared" si="0"/>
        <v>1960000</v>
      </c>
    </row>
    <row r="35" spans="1:7" ht="16.5">
      <c r="A35" s="5">
        <v>27</v>
      </c>
      <c r="B35" s="93" t="s">
        <v>57</v>
      </c>
      <c r="C35" s="60" t="s">
        <v>26</v>
      </c>
      <c r="D35" s="60" t="s">
        <v>15</v>
      </c>
      <c r="E35" s="44">
        <v>4</v>
      </c>
      <c r="F35" s="109">
        <v>450000</v>
      </c>
      <c r="G35" s="125">
        <f t="shared" si="0"/>
        <v>1800000</v>
      </c>
    </row>
    <row r="36" spans="1:7" ht="16.5">
      <c r="A36" s="5">
        <v>28</v>
      </c>
      <c r="B36" s="92" t="s">
        <v>246</v>
      </c>
      <c r="C36" s="67" t="s">
        <v>58</v>
      </c>
      <c r="D36" s="60" t="s">
        <v>15</v>
      </c>
      <c r="E36" s="44">
        <v>2</v>
      </c>
      <c r="F36" s="109">
        <v>1750000</v>
      </c>
      <c r="G36" s="125">
        <f t="shared" si="0"/>
        <v>3500000</v>
      </c>
    </row>
    <row r="37" spans="1:7" ht="16.5">
      <c r="A37" s="5">
        <v>29</v>
      </c>
      <c r="B37" s="36" t="s">
        <v>59</v>
      </c>
      <c r="C37" s="22" t="s">
        <v>26</v>
      </c>
      <c r="D37" s="60" t="s">
        <v>15</v>
      </c>
      <c r="E37" s="44">
        <v>2</v>
      </c>
      <c r="F37" s="109">
        <v>1750000</v>
      </c>
      <c r="G37" s="125">
        <f t="shared" si="0"/>
        <v>3500000</v>
      </c>
    </row>
    <row r="38" spans="1:7" ht="16.5">
      <c r="A38" s="5">
        <v>30</v>
      </c>
      <c r="B38" s="34" t="s">
        <v>60</v>
      </c>
      <c r="C38" s="20" t="s">
        <v>61</v>
      </c>
      <c r="D38" s="20" t="s">
        <v>62</v>
      </c>
      <c r="E38" s="71">
        <v>8</v>
      </c>
      <c r="F38" s="109">
        <v>160000</v>
      </c>
      <c r="G38" s="125">
        <f t="shared" si="0"/>
        <v>1280000</v>
      </c>
    </row>
    <row r="39" spans="1:7" ht="16.5">
      <c r="A39" s="5">
        <v>31</v>
      </c>
      <c r="B39" s="34" t="s">
        <v>63</v>
      </c>
      <c r="C39" s="20" t="s">
        <v>64</v>
      </c>
      <c r="D39" s="20" t="s">
        <v>65</v>
      </c>
      <c r="E39" s="71">
        <v>100</v>
      </c>
      <c r="F39" s="109">
        <v>13280</v>
      </c>
      <c r="G39" s="125">
        <f t="shared" si="0"/>
        <v>1328000</v>
      </c>
    </row>
    <row r="40" spans="1:7" ht="16.5">
      <c r="A40" s="5">
        <v>32</v>
      </c>
      <c r="B40" s="92" t="s">
        <v>66</v>
      </c>
      <c r="C40" s="67" t="s">
        <v>67</v>
      </c>
      <c r="D40" s="60" t="s">
        <v>15</v>
      </c>
      <c r="E40" s="71">
        <v>1</v>
      </c>
      <c r="F40" s="109">
        <v>2500000</v>
      </c>
      <c r="G40" s="125">
        <f t="shared" si="0"/>
        <v>2500000</v>
      </c>
    </row>
    <row r="41" spans="1:7" ht="16.5">
      <c r="A41" s="5">
        <v>33</v>
      </c>
      <c r="B41" s="34" t="s">
        <v>69</v>
      </c>
      <c r="C41" s="20" t="s">
        <v>70</v>
      </c>
      <c r="D41" s="68" t="s">
        <v>17</v>
      </c>
      <c r="E41" s="44">
        <v>4</v>
      </c>
      <c r="F41" s="109">
        <v>520000</v>
      </c>
      <c r="G41" s="125">
        <f t="shared" si="0"/>
        <v>2080000</v>
      </c>
    </row>
    <row r="42" spans="1:7" ht="16.5">
      <c r="A42" s="5">
        <v>34</v>
      </c>
      <c r="B42" s="34" t="s">
        <v>71</v>
      </c>
      <c r="C42" s="20" t="s">
        <v>72</v>
      </c>
      <c r="D42" s="81" t="s">
        <v>73</v>
      </c>
      <c r="E42" s="71">
        <v>2</v>
      </c>
      <c r="F42" s="109">
        <v>350000</v>
      </c>
      <c r="G42" s="125">
        <f t="shared" si="0"/>
        <v>700000</v>
      </c>
    </row>
    <row r="43" spans="1:7" ht="16.5">
      <c r="A43" s="5">
        <v>35</v>
      </c>
      <c r="B43" s="36" t="s">
        <v>74</v>
      </c>
      <c r="C43" s="22" t="s">
        <v>26</v>
      </c>
      <c r="D43" s="81" t="s">
        <v>73</v>
      </c>
      <c r="E43" s="71">
        <v>1</v>
      </c>
      <c r="F43" s="109">
        <v>300000</v>
      </c>
      <c r="G43" s="125">
        <f t="shared" si="0"/>
        <v>300000</v>
      </c>
    </row>
    <row r="44" spans="1:7" ht="16.5">
      <c r="A44" s="5">
        <v>36</v>
      </c>
      <c r="B44" s="34" t="s">
        <v>75</v>
      </c>
      <c r="C44" s="20" t="s">
        <v>26</v>
      </c>
      <c r="D44" s="81" t="s">
        <v>73</v>
      </c>
      <c r="E44" s="71">
        <v>8</v>
      </c>
      <c r="F44" s="109">
        <v>100000</v>
      </c>
      <c r="G44" s="125">
        <f t="shared" si="0"/>
        <v>800000</v>
      </c>
    </row>
    <row r="45" spans="1:7" ht="16.5">
      <c r="A45" s="5">
        <v>37</v>
      </c>
      <c r="B45" s="34" t="s">
        <v>76</v>
      </c>
      <c r="C45" s="20" t="s">
        <v>19</v>
      </c>
      <c r="D45" s="68" t="s">
        <v>17</v>
      </c>
      <c r="E45" s="44">
        <v>200</v>
      </c>
      <c r="F45" s="109">
        <v>10000</v>
      </c>
      <c r="G45" s="125">
        <f t="shared" si="0"/>
        <v>2000000</v>
      </c>
    </row>
    <row r="46" spans="1:7" ht="16.5">
      <c r="A46" s="5">
        <v>38</v>
      </c>
      <c r="B46" s="34" t="s">
        <v>77</v>
      </c>
      <c r="C46" s="20" t="s">
        <v>19</v>
      </c>
      <c r="D46" s="68" t="s">
        <v>17</v>
      </c>
      <c r="E46" s="44">
        <v>200</v>
      </c>
      <c r="F46" s="109">
        <v>9000</v>
      </c>
      <c r="G46" s="125">
        <f t="shared" si="0"/>
        <v>1800000</v>
      </c>
    </row>
    <row r="47" spans="1:7" ht="16.5">
      <c r="A47" s="5">
        <v>39</v>
      </c>
      <c r="B47" s="34" t="s">
        <v>78</v>
      </c>
      <c r="C47" s="21" t="s">
        <v>79</v>
      </c>
      <c r="D47" s="68" t="s">
        <v>17</v>
      </c>
      <c r="E47" s="71">
        <v>10</v>
      </c>
      <c r="F47" s="109">
        <v>47000</v>
      </c>
      <c r="G47" s="125">
        <f t="shared" si="0"/>
        <v>470000</v>
      </c>
    </row>
    <row r="48" spans="1:7" ht="33">
      <c r="A48" s="9">
        <v>40</v>
      </c>
      <c r="B48" s="91" t="s">
        <v>80</v>
      </c>
      <c r="C48" s="20" t="s">
        <v>81</v>
      </c>
      <c r="D48" s="60" t="s">
        <v>15</v>
      </c>
      <c r="E48" s="35">
        <v>2</v>
      </c>
      <c r="F48" s="110">
        <v>1000000</v>
      </c>
      <c r="G48" s="135">
        <f t="shared" si="0"/>
        <v>2000000</v>
      </c>
    </row>
    <row r="49" spans="1:7" ht="33">
      <c r="A49" s="9">
        <v>41</v>
      </c>
      <c r="B49" s="85" t="s">
        <v>82</v>
      </c>
      <c r="C49" s="65" t="s">
        <v>83</v>
      </c>
      <c r="D49" s="60" t="s">
        <v>15</v>
      </c>
      <c r="E49" s="35">
        <v>2</v>
      </c>
      <c r="F49" s="110">
        <v>950000</v>
      </c>
      <c r="G49" s="135">
        <f t="shared" si="0"/>
        <v>1900000</v>
      </c>
    </row>
    <row r="50" spans="1:7" ht="16.5">
      <c r="A50" s="9">
        <v>42</v>
      </c>
      <c r="B50" s="34" t="s">
        <v>84</v>
      </c>
      <c r="C50" s="20" t="s">
        <v>85</v>
      </c>
      <c r="D50" s="20" t="s">
        <v>86</v>
      </c>
      <c r="E50" s="71">
        <v>2</v>
      </c>
      <c r="F50" s="109">
        <v>95000</v>
      </c>
      <c r="G50" s="125">
        <f t="shared" si="0"/>
        <v>190000</v>
      </c>
    </row>
    <row r="51" spans="1:7" ht="16.5">
      <c r="A51" s="9">
        <v>43</v>
      </c>
      <c r="B51" s="85" t="s">
        <v>87</v>
      </c>
      <c r="C51" s="33" t="s">
        <v>88</v>
      </c>
      <c r="D51" s="65" t="s">
        <v>62</v>
      </c>
      <c r="E51" s="71">
        <v>4</v>
      </c>
      <c r="F51" s="109">
        <v>120000</v>
      </c>
      <c r="G51" s="125">
        <f t="shared" si="0"/>
        <v>480000</v>
      </c>
    </row>
    <row r="52" spans="1:7" ht="16.5">
      <c r="A52" s="9">
        <v>44</v>
      </c>
      <c r="B52" s="85" t="s">
        <v>245</v>
      </c>
      <c r="C52" s="33" t="s">
        <v>89</v>
      </c>
      <c r="D52" s="20" t="s">
        <v>86</v>
      </c>
      <c r="E52" s="35">
        <v>4</v>
      </c>
      <c r="F52" s="110">
        <v>170000</v>
      </c>
      <c r="G52" s="125">
        <f t="shared" si="0"/>
        <v>680000</v>
      </c>
    </row>
    <row r="53" spans="1:7" ht="16.5">
      <c r="A53" s="5">
        <v>45</v>
      </c>
      <c r="B53" s="36" t="s">
        <v>90</v>
      </c>
      <c r="C53" s="57"/>
      <c r="D53" s="60" t="s">
        <v>15</v>
      </c>
      <c r="E53" s="44">
        <v>6</v>
      </c>
      <c r="F53" s="109">
        <v>265000</v>
      </c>
      <c r="G53" s="125">
        <f t="shared" si="0"/>
        <v>1590000</v>
      </c>
    </row>
    <row r="54" spans="1:7" ht="16.5">
      <c r="A54" s="5">
        <v>46</v>
      </c>
      <c r="B54" s="91" t="s">
        <v>91</v>
      </c>
      <c r="C54" s="96"/>
      <c r="D54" s="60" t="s">
        <v>15</v>
      </c>
      <c r="E54" s="71">
        <v>100</v>
      </c>
      <c r="F54" s="110">
        <v>2000</v>
      </c>
      <c r="G54" s="125">
        <f t="shared" si="0"/>
        <v>200000</v>
      </c>
    </row>
    <row r="55" spans="1:7" ht="16.5">
      <c r="A55" s="5">
        <v>47</v>
      </c>
      <c r="B55" s="91" t="s">
        <v>92</v>
      </c>
      <c r="C55" s="61" t="s">
        <v>93</v>
      </c>
      <c r="D55" s="97" t="s">
        <v>94</v>
      </c>
      <c r="E55" s="71">
        <v>40</v>
      </c>
      <c r="F55" s="109">
        <v>7000</v>
      </c>
      <c r="G55" s="125">
        <f t="shared" si="0"/>
        <v>280000</v>
      </c>
    </row>
    <row r="56" spans="1:7" ht="16.5">
      <c r="A56" s="5">
        <v>48</v>
      </c>
      <c r="B56" s="34" t="s">
        <v>95</v>
      </c>
      <c r="C56" s="20" t="s">
        <v>96</v>
      </c>
      <c r="D56" s="48" t="s">
        <v>94</v>
      </c>
      <c r="E56" s="44">
        <v>40</v>
      </c>
      <c r="F56" s="109">
        <v>8000</v>
      </c>
      <c r="G56" s="125">
        <f t="shared" si="0"/>
        <v>320000</v>
      </c>
    </row>
    <row r="57" spans="1:7" ht="16.5">
      <c r="A57" s="5">
        <v>49</v>
      </c>
      <c r="B57" s="34" t="s">
        <v>97</v>
      </c>
      <c r="C57" s="20" t="s">
        <v>26</v>
      </c>
      <c r="D57" s="60" t="s">
        <v>15</v>
      </c>
      <c r="E57" s="71">
        <v>1</v>
      </c>
      <c r="F57" s="109">
        <v>3550000</v>
      </c>
      <c r="G57" s="125">
        <f t="shared" si="0"/>
        <v>3550000</v>
      </c>
    </row>
    <row r="58" spans="1:7" ht="16.5">
      <c r="A58" s="5">
        <v>50</v>
      </c>
      <c r="B58" s="91" t="s">
        <v>98</v>
      </c>
      <c r="C58" s="20"/>
      <c r="D58" s="60" t="s">
        <v>15</v>
      </c>
      <c r="E58" s="44">
        <v>1</v>
      </c>
      <c r="F58" s="109">
        <v>1200000</v>
      </c>
      <c r="G58" s="125">
        <f t="shared" si="0"/>
        <v>1200000</v>
      </c>
    </row>
    <row r="59" spans="1:7" ht="16.5">
      <c r="A59" s="5">
        <v>51</v>
      </c>
      <c r="B59" s="36" t="s">
        <v>99</v>
      </c>
      <c r="C59" s="60" t="s">
        <v>32</v>
      </c>
      <c r="D59" s="60" t="s">
        <v>15</v>
      </c>
      <c r="E59" s="44">
        <v>2</v>
      </c>
      <c r="F59" s="109">
        <v>2360000</v>
      </c>
      <c r="G59" s="125">
        <f t="shared" si="0"/>
        <v>4720000</v>
      </c>
    </row>
    <row r="60" spans="1:7" ht="16.5">
      <c r="A60" s="5">
        <v>52</v>
      </c>
      <c r="B60" s="92" t="s">
        <v>100</v>
      </c>
      <c r="C60" s="98" t="s">
        <v>101</v>
      </c>
      <c r="D60" s="67" t="s">
        <v>15</v>
      </c>
      <c r="E60" s="81">
        <v>3</v>
      </c>
      <c r="F60" s="109">
        <v>750000</v>
      </c>
      <c r="G60" s="125">
        <f t="shared" si="0"/>
        <v>2250000</v>
      </c>
    </row>
    <row r="61" spans="1:7" ht="16.5">
      <c r="A61" s="5">
        <v>53</v>
      </c>
      <c r="B61" s="34" t="s">
        <v>102</v>
      </c>
      <c r="C61" s="20" t="s">
        <v>103</v>
      </c>
      <c r="D61" s="20" t="s">
        <v>25</v>
      </c>
      <c r="E61" s="71">
        <v>2</v>
      </c>
      <c r="F61" s="110">
        <v>85000</v>
      </c>
      <c r="G61" s="125">
        <f t="shared" si="0"/>
        <v>170000</v>
      </c>
    </row>
    <row r="62" spans="1:7" ht="16.5">
      <c r="A62" s="5">
        <v>54</v>
      </c>
      <c r="B62" s="34" t="s">
        <v>104</v>
      </c>
      <c r="C62" s="20" t="s">
        <v>19</v>
      </c>
      <c r="D62" s="20" t="s">
        <v>86</v>
      </c>
      <c r="E62" s="71">
        <v>2</v>
      </c>
      <c r="F62" s="109">
        <v>85000</v>
      </c>
      <c r="G62" s="125">
        <f t="shared" si="0"/>
        <v>170000</v>
      </c>
    </row>
    <row r="63" spans="1:7" ht="16.5">
      <c r="A63" s="5">
        <v>55</v>
      </c>
      <c r="B63" s="34" t="s">
        <v>105</v>
      </c>
      <c r="C63" s="20" t="s">
        <v>19</v>
      </c>
      <c r="D63" s="22" t="s">
        <v>106</v>
      </c>
      <c r="E63" s="71">
        <v>2</v>
      </c>
      <c r="F63" s="109">
        <v>80000</v>
      </c>
      <c r="G63" s="125">
        <f t="shared" si="0"/>
        <v>160000</v>
      </c>
    </row>
    <row r="64" spans="1:7" ht="16.5">
      <c r="A64" s="5">
        <v>56</v>
      </c>
      <c r="B64" s="34" t="s">
        <v>107</v>
      </c>
      <c r="C64" s="20" t="s">
        <v>68</v>
      </c>
      <c r="D64" s="69" t="s">
        <v>15</v>
      </c>
      <c r="E64" s="71">
        <v>2</v>
      </c>
      <c r="F64" s="109">
        <v>68000</v>
      </c>
      <c r="G64" s="125">
        <f t="shared" si="0"/>
        <v>136000</v>
      </c>
    </row>
    <row r="65" spans="1:7" ht="16.5">
      <c r="A65" s="5">
        <v>57</v>
      </c>
      <c r="B65" s="34" t="s">
        <v>109</v>
      </c>
      <c r="C65" s="20" t="s">
        <v>72</v>
      </c>
      <c r="D65" s="69" t="s">
        <v>15</v>
      </c>
      <c r="E65" s="71">
        <v>4</v>
      </c>
      <c r="F65" s="109">
        <v>480000</v>
      </c>
      <c r="G65" s="125">
        <f t="shared" si="0"/>
        <v>1920000</v>
      </c>
    </row>
    <row r="66" spans="1:7" ht="16.5">
      <c r="A66" s="5">
        <v>58</v>
      </c>
      <c r="B66" s="36" t="s">
        <v>110</v>
      </c>
      <c r="C66" s="22" t="s">
        <v>111</v>
      </c>
      <c r="D66" s="69" t="s">
        <v>15</v>
      </c>
      <c r="E66" s="71">
        <v>2</v>
      </c>
      <c r="F66" s="109">
        <v>1450000</v>
      </c>
      <c r="G66" s="125">
        <f t="shared" si="0"/>
        <v>2900000</v>
      </c>
    </row>
    <row r="67" spans="1:7" ht="16.5">
      <c r="A67" s="5">
        <v>59</v>
      </c>
      <c r="B67" s="36" t="s">
        <v>112</v>
      </c>
      <c r="C67" s="22" t="s">
        <v>113</v>
      </c>
      <c r="D67" s="69" t="s">
        <v>15</v>
      </c>
      <c r="E67" s="71">
        <v>1</v>
      </c>
      <c r="F67" s="109">
        <v>2600000</v>
      </c>
      <c r="G67" s="125">
        <f t="shared" si="0"/>
        <v>2600000</v>
      </c>
    </row>
    <row r="68" spans="1:7" ht="16.5">
      <c r="A68" s="5">
        <v>60</v>
      </c>
      <c r="B68" s="34" t="s">
        <v>114</v>
      </c>
      <c r="C68" s="20" t="s">
        <v>26</v>
      </c>
      <c r="D68" s="69" t="s">
        <v>15</v>
      </c>
      <c r="E68" s="71">
        <v>1</v>
      </c>
      <c r="F68" s="109">
        <v>2100000</v>
      </c>
      <c r="G68" s="125">
        <f t="shared" si="0"/>
        <v>2100000</v>
      </c>
    </row>
    <row r="69" spans="1:7" ht="16.5">
      <c r="A69" s="5">
        <v>61</v>
      </c>
      <c r="B69" s="36" t="s">
        <v>115</v>
      </c>
      <c r="C69" s="22" t="s">
        <v>37</v>
      </c>
      <c r="D69" s="69" t="s">
        <v>15</v>
      </c>
      <c r="E69" s="71">
        <v>1</v>
      </c>
      <c r="F69" s="109">
        <v>2140000</v>
      </c>
      <c r="G69" s="125">
        <f t="shared" si="0"/>
        <v>2140000</v>
      </c>
    </row>
    <row r="70" spans="1:7" ht="16.5">
      <c r="A70" s="5">
        <v>62</v>
      </c>
      <c r="B70" s="36" t="s">
        <v>116</v>
      </c>
      <c r="C70" s="22" t="s">
        <v>23</v>
      </c>
      <c r="D70" s="69" t="s">
        <v>15</v>
      </c>
      <c r="E70" s="71">
        <v>1</v>
      </c>
      <c r="F70" s="110">
        <v>2000000</v>
      </c>
      <c r="G70" s="125">
        <f t="shared" si="0"/>
        <v>2000000</v>
      </c>
    </row>
    <row r="71" spans="1:7" ht="16.5">
      <c r="A71" s="5">
        <v>63</v>
      </c>
      <c r="B71" s="34" t="s">
        <v>117</v>
      </c>
      <c r="C71" s="20" t="s">
        <v>118</v>
      </c>
      <c r="D71" s="20" t="s">
        <v>25</v>
      </c>
      <c r="E71" s="71">
        <v>5</v>
      </c>
      <c r="F71" s="109">
        <v>80000</v>
      </c>
      <c r="G71" s="125">
        <f t="shared" si="0"/>
        <v>400000</v>
      </c>
    </row>
    <row r="72" spans="1:7" ht="16.5">
      <c r="A72" s="5">
        <v>64</v>
      </c>
      <c r="B72" s="34" t="s">
        <v>119</v>
      </c>
      <c r="C72" s="20"/>
      <c r="D72" s="69" t="s">
        <v>15</v>
      </c>
      <c r="E72" s="71">
        <v>4</v>
      </c>
      <c r="F72" s="109">
        <v>95000</v>
      </c>
      <c r="G72" s="125">
        <f t="shared" si="0"/>
        <v>380000</v>
      </c>
    </row>
    <row r="73" spans="1:7" ht="16.5">
      <c r="A73" s="5">
        <v>65</v>
      </c>
      <c r="B73" s="36" t="s">
        <v>120</v>
      </c>
      <c r="C73" s="22" t="s">
        <v>121</v>
      </c>
      <c r="D73" s="69" t="s">
        <v>15</v>
      </c>
      <c r="E73" s="44">
        <v>1</v>
      </c>
      <c r="F73" s="109">
        <v>780000</v>
      </c>
      <c r="G73" s="125">
        <f t="shared" si="0"/>
        <v>780000</v>
      </c>
    </row>
    <row r="74" spans="1:7" ht="16.5">
      <c r="A74" s="5">
        <v>66</v>
      </c>
      <c r="B74" s="36" t="s">
        <v>122</v>
      </c>
      <c r="C74" s="22" t="s">
        <v>26</v>
      </c>
      <c r="D74" s="69" t="s">
        <v>15</v>
      </c>
      <c r="E74" s="44">
        <v>1</v>
      </c>
      <c r="F74" s="109">
        <v>490000</v>
      </c>
      <c r="G74" s="125">
        <f t="shared" ref="G74:G97" si="1">E74*F74</f>
        <v>490000</v>
      </c>
    </row>
    <row r="75" spans="1:7" ht="16.5">
      <c r="A75" s="5">
        <v>67</v>
      </c>
      <c r="B75" s="36" t="s">
        <v>123</v>
      </c>
      <c r="C75" s="22" t="s">
        <v>23</v>
      </c>
      <c r="D75" s="69" t="s">
        <v>15</v>
      </c>
      <c r="E75" s="44">
        <v>1</v>
      </c>
      <c r="F75" s="109">
        <v>1125000</v>
      </c>
      <c r="G75" s="125">
        <f t="shared" si="1"/>
        <v>1125000</v>
      </c>
    </row>
    <row r="76" spans="1:7" ht="16.5">
      <c r="A76" s="5">
        <v>68</v>
      </c>
      <c r="B76" s="34" t="s">
        <v>124</v>
      </c>
      <c r="C76" s="20" t="s">
        <v>125</v>
      </c>
      <c r="D76" s="69" t="s">
        <v>15</v>
      </c>
      <c r="E76" s="71">
        <v>1</v>
      </c>
      <c r="F76" s="109">
        <v>3500000</v>
      </c>
      <c r="G76" s="125">
        <f t="shared" si="1"/>
        <v>3500000</v>
      </c>
    </row>
    <row r="77" spans="1:7" ht="16.5">
      <c r="A77" s="9">
        <v>69</v>
      </c>
      <c r="B77" s="34" t="s">
        <v>126</v>
      </c>
      <c r="C77" s="20" t="s">
        <v>127</v>
      </c>
      <c r="D77" s="20" t="s">
        <v>65</v>
      </c>
      <c r="E77" s="71">
        <v>5</v>
      </c>
      <c r="F77" s="109">
        <v>120000</v>
      </c>
      <c r="G77" s="125">
        <f t="shared" si="1"/>
        <v>600000</v>
      </c>
    </row>
    <row r="78" spans="1:7" ht="16.5">
      <c r="A78" s="5">
        <v>70</v>
      </c>
      <c r="B78" s="34" t="s">
        <v>128</v>
      </c>
      <c r="C78" s="20" t="s">
        <v>129</v>
      </c>
      <c r="D78" s="20" t="s">
        <v>65</v>
      </c>
      <c r="E78" s="71">
        <v>20</v>
      </c>
      <c r="F78" s="109">
        <v>110000</v>
      </c>
      <c r="G78" s="125">
        <f t="shared" si="1"/>
        <v>2200000</v>
      </c>
    </row>
    <row r="79" spans="1:7" ht="16.5">
      <c r="A79" s="5">
        <v>71</v>
      </c>
      <c r="B79" s="34" t="s">
        <v>130</v>
      </c>
      <c r="C79" s="20" t="s">
        <v>19</v>
      </c>
      <c r="D79" s="35" t="s">
        <v>131</v>
      </c>
      <c r="E79" s="71">
        <v>1</v>
      </c>
      <c r="F79" s="109">
        <v>360000</v>
      </c>
      <c r="G79" s="125">
        <f t="shared" si="1"/>
        <v>360000</v>
      </c>
    </row>
    <row r="80" spans="1:7" ht="16.5">
      <c r="A80" s="5">
        <v>72</v>
      </c>
      <c r="B80" s="34" t="s">
        <v>132</v>
      </c>
      <c r="C80" s="21" t="s">
        <v>19</v>
      </c>
      <c r="D80" s="20" t="s">
        <v>65</v>
      </c>
      <c r="E80" s="71">
        <v>20</v>
      </c>
      <c r="F80" s="109">
        <v>12000</v>
      </c>
      <c r="G80" s="125">
        <f t="shared" si="1"/>
        <v>240000</v>
      </c>
    </row>
    <row r="81" spans="1:7" ht="16.5">
      <c r="A81" s="5">
        <v>73</v>
      </c>
      <c r="B81" s="34" t="s">
        <v>133</v>
      </c>
      <c r="C81" s="20"/>
      <c r="D81" s="71" t="s">
        <v>17</v>
      </c>
      <c r="E81" s="71">
        <v>4</v>
      </c>
      <c r="F81" s="46">
        <v>90000</v>
      </c>
      <c r="G81" s="125">
        <f t="shared" si="1"/>
        <v>360000</v>
      </c>
    </row>
    <row r="82" spans="1:7" ht="16.5">
      <c r="A82" s="5">
        <v>74</v>
      </c>
      <c r="B82" s="34" t="s">
        <v>134</v>
      </c>
      <c r="C82" s="20" t="s">
        <v>135</v>
      </c>
      <c r="D82" s="71" t="s">
        <v>17</v>
      </c>
      <c r="E82" s="71">
        <v>10</v>
      </c>
      <c r="F82" s="46">
        <v>100000</v>
      </c>
      <c r="G82" s="125">
        <f t="shared" si="1"/>
        <v>1000000</v>
      </c>
    </row>
    <row r="83" spans="1:7" ht="16.5">
      <c r="A83" s="9">
        <v>75</v>
      </c>
      <c r="B83" s="34" t="s">
        <v>136</v>
      </c>
      <c r="C83" s="20" t="s">
        <v>137</v>
      </c>
      <c r="D83" s="71" t="s">
        <v>17</v>
      </c>
      <c r="E83" s="71">
        <v>10</v>
      </c>
      <c r="F83" s="109">
        <v>56000</v>
      </c>
      <c r="G83" s="125">
        <f t="shared" si="1"/>
        <v>560000</v>
      </c>
    </row>
    <row r="84" spans="1:7" ht="16.5">
      <c r="A84" s="5">
        <v>76</v>
      </c>
      <c r="B84" s="34" t="s">
        <v>138</v>
      </c>
      <c r="C84" s="20" t="s">
        <v>26</v>
      </c>
      <c r="D84" s="69" t="s">
        <v>139</v>
      </c>
      <c r="E84" s="71">
        <v>8</v>
      </c>
      <c r="F84" s="109">
        <v>14000</v>
      </c>
      <c r="G84" s="125">
        <f t="shared" si="1"/>
        <v>112000</v>
      </c>
    </row>
    <row r="85" spans="1:7" ht="16.5">
      <c r="A85" s="5">
        <v>77</v>
      </c>
      <c r="B85" s="34" t="s">
        <v>140</v>
      </c>
      <c r="C85" s="20" t="s">
        <v>141</v>
      </c>
      <c r="D85" s="69" t="s">
        <v>15</v>
      </c>
      <c r="E85" s="71">
        <v>4</v>
      </c>
      <c r="F85" s="109">
        <v>180000</v>
      </c>
      <c r="G85" s="125">
        <f t="shared" si="1"/>
        <v>720000</v>
      </c>
    </row>
    <row r="86" spans="1:7" ht="16.5">
      <c r="A86" s="5">
        <v>78</v>
      </c>
      <c r="B86" s="34" t="s">
        <v>142</v>
      </c>
      <c r="C86" s="21" t="s">
        <v>101</v>
      </c>
      <c r="D86" s="69" t="s">
        <v>15</v>
      </c>
      <c r="E86" s="71">
        <v>4</v>
      </c>
      <c r="F86" s="109">
        <v>190000</v>
      </c>
      <c r="G86" s="125">
        <f t="shared" si="1"/>
        <v>760000</v>
      </c>
    </row>
    <row r="87" spans="1:7" ht="16.5">
      <c r="A87" s="5">
        <v>79</v>
      </c>
      <c r="B87" s="34" t="s">
        <v>143</v>
      </c>
      <c r="C87" s="20" t="s">
        <v>144</v>
      </c>
      <c r="D87" s="35" t="s">
        <v>131</v>
      </c>
      <c r="E87" s="71">
        <v>4</v>
      </c>
      <c r="F87" s="109">
        <v>120000</v>
      </c>
      <c r="G87" s="125">
        <f t="shared" si="1"/>
        <v>480000</v>
      </c>
    </row>
    <row r="88" spans="1:7" ht="16.5">
      <c r="A88" s="5">
        <v>80</v>
      </c>
      <c r="B88" s="36" t="s">
        <v>145</v>
      </c>
      <c r="C88" s="22" t="s">
        <v>146</v>
      </c>
      <c r="D88" s="69" t="s">
        <v>15</v>
      </c>
      <c r="E88" s="35">
        <v>2</v>
      </c>
      <c r="F88" s="110">
        <v>550000</v>
      </c>
      <c r="G88" s="125">
        <f t="shared" si="1"/>
        <v>1100000</v>
      </c>
    </row>
    <row r="89" spans="1:7" ht="16.5">
      <c r="A89" s="5">
        <v>81</v>
      </c>
      <c r="B89" s="36" t="s">
        <v>147</v>
      </c>
      <c r="C89" s="22" t="s">
        <v>148</v>
      </c>
      <c r="D89" s="69" t="s">
        <v>15</v>
      </c>
      <c r="E89" s="71">
        <v>2</v>
      </c>
      <c r="F89" s="109">
        <v>280000</v>
      </c>
      <c r="G89" s="125">
        <f t="shared" si="1"/>
        <v>560000</v>
      </c>
    </row>
    <row r="90" spans="1:7" ht="16.5">
      <c r="A90" s="5">
        <v>82</v>
      </c>
      <c r="B90" s="34" t="s">
        <v>149</v>
      </c>
      <c r="C90" s="20" t="s">
        <v>150</v>
      </c>
      <c r="D90" s="54" t="s">
        <v>151</v>
      </c>
      <c r="E90" s="71">
        <v>10</v>
      </c>
      <c r="F90" s="46">
        <v>17000</v>
      </c>
      <c r="G90" s="125">
        <f t="shared" si="1"/>
        <v>170000</v>
      </c>
    </row>
    <row r="91" spans="1:7" ht="16.5">
      <c r="A91" s="5">
        <v>83</v>
      </c>
      <c r="B91" s="34" t="s">
        <v>154</v>
      </c>
      <c r="C91" s="20" t="s">
        <v>26</v>
      </c>
      <c r="D91" s="69" t="s">
        <v>15</v>
      </c>
      <c r="E91" s="71">
        <v>1</v>
      </c>
      <c r="F91" s="46">
        <v>2600000</v>
      </c>
      <c r="G91" s="125">
        <f t="shared" si="1"/>
        <v>2600000</v>
      </c>
    </row>
    <row r="92" spans="1:7" ht="16.5">
      <c r="A92" s="5">
        <v>84</v>
      </c>
      <c r="B92" s="34" t="s">
        <v>155</v>
      </c>
      <c r="C92" s="20" t="s">
        <v>26</v>
      </c>
      <c r="D92" s="69" t="s">
        <v>15</v>
      </c>
      <c r="E92" s="44">
        <v>1</v>
      </c>
      <c r="F92" s="46">
        <v>780000</v>
      </c>
      <c r="G92" s="125">
        <f t="shared" si="1"/>
        <v>780000</v>
      </c>
    </row>
    <row r="93" spans="1:7" ht="16.5">
      <c r="A93" s="5">
        <v>85</v>
      </c>
      <c r="B93" s="91" t="s">
        <v>156</v>
      </c>
      <c r="C93" s="61" t="s">
        <v>26</v>
      </c>
      <c r="D93" s="53" t="s">
        <v>24</v>
      </c>
      <c r="E93" s="44">
        <v>1</v>
      </c>
      <c r="F93" s="109">
        <v>470000</v>
      </c>
      <c r="G93" s="125">
        <f t="shared" si="1"/>
        <v>470000</v>
      </c>
    </row>
    <row r="94" spans="1:7" ht="16.5">
      <c r="A94" s="5">
        <v>86</v>
      </c>
      <c r="B94" s="34" t="s">
        <v>157</v>
      </c>
      <c r="C94" s="20" t="s">
        <v>158</v>
      </c>
      <c r="D94" s="53" t="s">
        <v>65</v>
      </c>
      <c r="E94" s="44">
        <v>7</v>
      </c>
      <c r="F94" s="111">
        <v>165000</v>
      </c>
      <c r="G94" s="125">
        <f t="shared" si="1"/>
        <v>1155000</v>
      </c>
    </row>
    <row r="95" spans="1:7" ht="16.5">
      <c r="A95" s="5">
        <v>87</v>
      </c>
      <c r="B95" s="34" t="s">
        <v>159</v>
      </c>
      <c r="C95" s="20"/>
      <c r="D95" s="53" t="s">
        <v>131</v>
      </c>
      <c r="E95" s="71">
        <v>80</v>
      </c>
      <c r="F95" s="111">
        <v>30000</v>
      </c>
      <c r="G95" s="125">
        <f t="shared" si="1"/>
        <v>2400000</v>
      </c>
    </row>
    <row r="96" spans="1:7" ht="16.5">
      <c r="A96" s="5">
        <v>88</v>
      </c>
      <c r="B96" s="34" t="s">
        <v>160</v>
      </c>
      <c r="C96" s="20" t="s">
        <v>108</v>
      </c>
      <c r="D96" s="53" t="s">
        <v>163</v>
      </c>
      <c r="E96" s="71">
        <v>5</v>
      </c>
      <c r="F96" s="111">
        <v>14000</v>
      </c>
      <c r="G96" s="125">
        <f t="shared" si="1"/>
        <v>70000</v>
      </c>
    </row>
    <row r="97" spans="1:7" ht="16.5">
      <c r="A97" s="5">
        <v>89</v>
      </c>
      <c r="B97" s="34" t="s">
        <v>152</v>
      </c>
      <c r="C97" s="20" t="s">
        <v>153</v>
      </c>
      <c r="D97" s="20" t="s">
        <v>65</v>
      </c>
      <c r="E97" s="71">
        <v>200</v>
      </c>
      <c r="F97" s="46">
        <v>16480</v>
      </c>
      <c r="G97" s="125">
        <f t="shared" si="1"/>
        <v>3296000</v>
      </c>
    </row>
    <row r="98" spans="1:7" ht="16.5">
      <c r="A98" s="5"/>
      <c r="B98" s="73" t="s">
        <v>161</v>
      </c>
      <c r="C98" s="74"/>
      <c r="D98" s="75"/>
      <c r="E98" s="76"/>
      <c r="F98" s="77"/>
      <c r="G98" s="78">
        <f>SUM(G9:G97)</f>
        <v>119667000</v>
      </c>
    </row>
    <row r="99" spans="1:7" ht="17.25">
      <c r="A99" s="6"/>
      <c r="B99" s="18" t="s">
        <v>247</v>
      </c>
      <c r="C99" s="12"/>
      <c r="D99" s="7"/>
      <c r="E99" s="7"/>
      <c r="F99" s="8"/>
      <c r="G99" s="13"/>
    </row>
    <row r="100" spans="1:7" ht="16.5">
      <c r="A100" s="10">
        <v>1</v>
      </c>
      <c r="B100" s="56" t="s">
        <v>18</v>
      </c>
      <c r="C100" s="57"/>
      <c r="D100" s="57" t="s">
        <v>20</v>
      </c>
      <c r="E100" s="33">
        <v>20</v>
      </c>
      <c r="F100" s="43">
        <v>13000</v>
      </c>
      <c r="G100" s="125">
        <f t="shared" ref="G100:G141" si="2">E100*F100</f>
        <v>260000</v>
      </c>
    </row>
    <row r="101" spans="1:7" ht="16.5">
      <c r="A101" s="10">
        <v>2</v>
      </c>
      <c r="B101" s="32" t="s">
        <v>248</v>
      </c>
      <c r="C101" s="35" t="s">
        <v>26</v>
      </c>
      <c r="D101" s="54" t="s">
        <v>22</v>
      </c>
      <c r="E101" s="33">
        <v>20</v>
      </c>
      <c r="F101" s="72">
        <v>120000</v>
      </c>
      <c r="G101" s="125">
        <f t="shared" si="2"/>
        <v>2400000</v>
      </c>
    </row>
    <row r="102" spans="1:7" ht="16.5">
      <c r="A102" s="10">
        <v>3</v>
      </c>
      <c r="B102" s="56" t="s">
        <v>192</v>
      </c>
      <c r="C102" s="57" t="s">
        <v>108</v>
      </c>
      <c r="D102" s="57" t="s">
        <v>24</v>
      </c>
      <c r="E102" s="71">
        <v>2</v>
      </c>
      <c r="F102" s="43">
        <v>900000</v>
      </c>
      <c r="G102" s="125">
        <f t="shared" si="2"/>
        <v>1800000</v>
      </c>
    </row>
    <row r="103" spans="1:7" ht="16.5">
      <c r="A103" s="10">
        <v>4</v>
      </c>
      <c r="B103" s="56" t="s">
        <v>193</v>
      </c>
      <c r="C103" s="57" t="s">
        <v>108</v>
      </c>
      <c r="D103" s="57" t="s">
        <v>24</v>
      </c>
      <c r="E103" s="71">
        <v>2</v>
      </c>
      <c r="F103" s="43">
        <v>800000</v>
      </c>
      <c r="G103" s="125">
        <f t="shared" si="2"/>
        <v>1600000</v>
      </c>
    </row>
    <row r="104" spans="1:7" ht="16.5">
      <c r="A104" s="10">
        <v>5</v>
      </c>
      <c r="B104" s="62" t="s">
        <v>264</v>
      </c>
      <c r="C104" s="35" t="s">
        <v>89</v>
      </c>
      <c r="D104" s="57" t="s">
        <v>24</v>
      </c>
      <c r="E104" s="71">
        <v>1</v>
      </c>
      <c r="F104" s="43">
        <v>8700000</v>
      </c>
      <c r="G104" s="125">
        <f t="shared" si="2"/>
        <v>8700000</v>
      </c>
    </row>
    <row r="105" spans="1:7" ht="16.5">
      <c r="A105" s="10">
        <v>6</v>
      </c>
      <c r="B105" s="59" t="s">
        <v>167</v>
      </c>
      <c r="C105" s="35" t="s">
        <v>108</v>
      </c>
      <c r="D105" s="60" t="s">
        <v>15</v>
      </c>
      <c r="E105" s="33">
        <v>40</v>
      </c>
      <c r="F105" s="43">
        <v>16000</v>
      </c>
      <c r="G105" s="125">
        <f t="shared" si="2"/>
        <v>640000</v>
      </c>
    </row>
    <row r="106" spans="1:7" ht="16.5">
      <c r="A106" s="10">
        <v>7</v>
      </c>
      <c r="B106" s="32" t="s">
        <v>168</v>
      </c>
      <c r="C106" s="35" t="s">
        <v>108</v>
      </c>
      <c r="D106" s="60" t="s">
        <v>15</v>
      </c>
      <c r="E106" s="33">
        <v>40</v>
      </c>
      <c r="F106" s="43">
        <v>16000</v>
      </c>
      <c r="G106" s="125">
        <f t="shared" si="2"/>
        <v>640000</v>
      </c>
    </row>
    <row r="107" spans="1:7" ht="16.5">
      <c r="A107" s="10">
        <v>8</v>
      </c>
      <c r="B107" s="32" t="s">
        <v>169</v>
      </c>
      <c r="C107" s="35" t="s">
        <v>108</v>
      </c>
      <c r="D107" s="60" t="s">
        <v>15</v>
      </c>
      <c r="E107" s="33">
        <v>50</v>
      </c>
      <c r="F107" s="43">
        <v>5500</v>
      </c>
      <c r="G107" s="125">
        <f t="shared" si="2"/>
        <v>275000</v>
      </c>
    </row>
    <row r="108" spans="1:7" ht="49.5">
      <c r="A108" s="10">
        <v>9</v>
      </c>
      <c r="B108" s="32" t="s">
        <v>278</v>
      </c>
      <c r="C108" s="33" t="s">
        <v>170</v>
      </c>
      <c r="D108" s="57" t="s">
        <v>20</v>
      </c>
      <c r="E108" s="33">
        <v>5</v>
      </c>
      <c r="F108" s="43">
        <v>610000</v>
      </c>
      <c r="G108" s="135">
        <f t="shared" si="2"/>
        <v>3050000</v>
      </c>
    </row>
    <row r="109" spans="1:7" ht="33">
      <c r="A109" s="10">
        <v>10</v>
      </c>
      <c r="B109" s="58" t="s">
        <v>270</v>
      </c>
      <c r="C109" s="63" t="s">
        <v>271</v>
      </c>
      <c r="D109" s="57" t="s">
        <v>20</v>
      </c>
      <c r="E109" s="33">
        <v>6</v>
      </c>
      <c r="F109" s="43">
        <v>700000</v>
      </c>
      <c r="G109" s="135">
        <f t="shared" si="2"/>
        <v>4200000</v>
      </c>
    </row>
    <row r="110" spans="1:7" ht="36">
      <c r="A110" s="10">
        <v>11</v>
      </c>
      <c r="B110" s="58" t="s">
        <v>269</v>
      </c>
      <c r="C110" s="53" t="s">
        <v>272</v>
      </c>
      <c r="D110" s="57" t="s">
        <v>20</v>
      </c>
      <c r="E110" s="33">
        <v>5</v>
      </c>
      <c r="F110" s="72">
        <v>600000</v>
      </c>
      <c r="G110" s="135">
        <f t="shared" si="2"/>
        <v>3000000</v>
      </c>
    </row>
    <row r="111" spans="1:7" ht="16.5">
      <c r="A111" s="10">
        <v>12</v>
      </c>
      <c r="B111" s="55" t="s">
        <v>171</v>
      </c>
      <c r="C111" s="53" t="s">
        <v>172</v>
      </c>
      <c r="D111" s="60" t="s">
        <v>22</v>
      </c>
      <c r="E111" s="33">
        <v>40</v>
      </c>
      <c r="F111" s="43">
        <v>30000</v>
      </c>
      <c r="G111" s="125">
        <f t="shared" si="2"/>
        <v>1200000</v>
      </c>
    </row>
    <row r="112" spans="1:7" ht="16.5">
      <c r="A112" s="10">
        <v>13</v>
      </c>
      <c r="B112" s="55" t="s">
        <v>194</v>
      </c>
      <c r="C112" s="53" t="s">
        <v>166</v>
      </c>
      <c r="D112" s="69" t="s">
        <v>15</v>
      </c>
      <c r="E112" s="71">
        <v>10</v>
      </c>
      <c r="F112" s="43">
        <v>120000</v>
      </c>
      <c r="G112" s="125">
        <f t="shared" si="2"/>
        <v>1200000</v>
      </c>
    </row>
    <row r="113" spans="1:7" ht="16.5">
      <c r="A113" s="10">
        <v>14</v>
      </c>
      <c r="B113" s="51" t="s">
        <v>173</v>
      </c>
      <c r="C113" s="20" t="s">
        <v>174</v>
      </c>
      <c r="D113" s="40" t="s">
        <v>24</v>
      </c>
      <c r="E113" s="79">
        <v>1</v>
      </c>
      <c r="F113" s="72">
        <v>7800000</v>
      </c>
      <c r="G113" s="125">
        <f t="shared" si="2"/>
        <v>7800000</v>
      </c>
    </row>
    <row r="114" spans="1:7" ht="16.5">
      <c r="A114" s="10">
        <v>15</v>
      </c>
      <c r="B114" s="66" t="s">
        <v>175</v>
      </c>
      <c r="C114" s="53" t="s">
        <v>166</v>
      </c>
      <c r="D114" s="54" t="s">
        <v>22</v>
      </c>
      <c r="E114" s="33">
        <v>30</v>
      </c>
      <c r="F114" s="43">
        <v>70000</v>
      </c>
      <c r="G114" s="125">
        <f t="shared" si="2"/>
        <v>2100000</v>
      </c>
    </row>
    <row r="115" spans="1:7" ht="16.5">
      <c r="A115" s="10">
        <v>16</v>
      </c>
      <c r="B115" s="55" t="s">
        <v>176</v>
      </c>
      <c r="C115" s="53" t="s">
        <v>162</v>
      </c>
      <c r="D115" s="67" t="s">
        <v>15</v>
      </c>
      <c r="E115" s="33">
        <v>10</v>
      </c>
      <c r="F115" s="43">
        <v>120000</v>
      </c>
      <c r="G115" s="125">
        <f t="shared" si="2"/>
        <v>1200000</v>
      </c>
    </row>
    <row r="116" spans="1:7" ht="16.5">
      <c r="A116" s="10">
        <v>17</v>
      </c>
      <c r="B116" s="32" t="s">
        <v>177</v>
      </c>
      <c r="C116" s="53" t="s">
        <v>178</v>
      </c>
      <c r="D116" s="33" t="s">
        <v>179</v>
      </c>
      <c r="E116" s="33">
        <v>5</v>
      </c>
      <c r="F116" s="72">
        <v>130000</v>
      </c>
      <c r="G116" s="125">
        <f t="shared" si="2"/>
        <v>650000</v>
      </c>
    </row>
    <row r="117" spans="1:7" ht="16.5">
      <c r="A117" s="10">
        <v>18</v>
      </c>
      <c r="B117" s="58" t="s">
        <v>180</v>
      </c>
      <c r="C117" s="64"/>
      <c r="D117" s="70" t="s">
        <v>163</v>
      </c>
      <c r="E117" s="33">
        <v>50</v>
      </c>
      <c r="F117" s="43">
        <v>31000</v>
      </c>
      <c r="G117" s="125">
        <f t="shared" si="2"/>
        <v>1550000</v>
      </c>
    </row>
    <row r="118" spans="1:7" ht="16.5">
      <c r="A118" s="10">
        <v>19</v>
      </c>
      <c r="B118" s="58" t="s">
        <v>273</v>
      </c>
      <c r="C118" s="63" t="s">
        <v>275</v>
      </c>
      <c r="D118" s="60" t="s">
        <v>15</v>
      </c>
      <c r="E118" s="33">
        <v>2</v>
      </c>
      <c r="F118" s="41">
        <v>1340000</v>
      </c>
      <c r="G118" s="125">
        <f t="shared" si="2"/>
        <v>2680000</v>
      </c>
    </row>
    <row r="119" spans="1:7" ht="16.5">
      <c r="A119" s="10">
        <v>20</v>
      </c>
      <c r="B119" s="58" t="s">
        <v>274</v>
      </c>
      <c r="C119" s="63" t="s">
        <v>275</v>
      </c>
      <c r="D119" s="60" t="s">
        <v>15</v>
      </c>
      <c r="E119" s="33">
        <v>2</v>
      </c>
      <c r="F119" s="41">
        <v>1450000</v>
      </c>
      <c r="G119" s="125">
        <f t="shared" si="2"/>
        <v>2900000</v>
      </c>
    </row>
    <row r="120" spans="1:7" ht="36" customHeight="1">
      <c r="A120" s="10">
        <v>21</v>
      </c>
      <c r="B120" s="32" t="s">
        <v>267</v>
      </c>
      <c r="C120" s="130" t="s">
        <v>268</v>
      </c>
      <c r="D120" s="60" t="s">
        <v>15</v>
      </c>
      <c r="E120" s="33">
        <v>30</v>
      </c>
      <c r="F120" s="41">
        <v>150000</v>
      </c>
      <c r="G120" s="135">
        <f t="shared" si="2"/>
        <v>4500000</v>
      </c>
    </row>
    <row r="121" spans="1:7" ht="16.5">
      <c r="A121" s="10">
        <v>22</v>
      </c>
      <c r="B121" s="66" t="s">
        <v>229</v>
      </c>
      <c r="C121" s="64" t="s">
        <v>195</v>
      </c>
      <c r="D121" s="60" t="s">
        <v>15</v>
      </c>
      <c r="E121" s="33">
        <v>30</v>
      </c>
      <c r="F121" s="41">
        <v>85000</v>
      </c>
      <c r="G121" s="125">
        <f t="shared" si="2"/>
        <v>2550000</v>
      </c>
    </row>
    <row r="122" spans="1:7" ht="16.5">
      <c r="A122" s="10">
        <v>23</v>
      </c>
      <c r="B122" s="51" t="s">
        <v>181</v>
      </c>
      <c r="C122" s="31" t="s">
        <v>182</v>
      </c>
      <c r="D122" s="69" t="s">
        <v>15</v>
      </c>
      <c r="E122" s="33">
        <v>40</v>
      </c>
      <c r="F122" s="43">
        <v>25000</v>
      </c>
      <c r="G122" s="125">
        <f t="shared" si="2"/>
        <v>1000000</v>
      </c>
    </row>
    <row r="123" spans="1:7" ht="16.5">
      <c r="A123" s="10">
        <v>24</v>
      </c>
      <c r="B123" s="58" t="s">
        <v>184</v>
      </c>
      <c r="C123" s="63" t="s">
        <v>185</v>
      </c>
      <c r="D123" s="64" t="s">
        <v>165</v>
      </c>
      <c r="E123" s="63">
        <v>40</v>
      </c>
      <c r="F123" s="43">
        <v>4000</v>
      </c>
      <c r="G123" s="125">
        <f t="shared" si="2"/>
        <v>160000</v>
      </c>
    </row>
    <row r="124" spans="1:7" ht="16.5">
      <c r="A124" s="10">
        <v>25</v>
      </c>
      <c r="B124" s="51" t="s">
        <v>186</v>
      </c>
      <c r="C124" s="35"/>
      <c r="D124" s="31" t="s">
        <v>165</v>
      </c>
      <c r="E124" s="33">
        <v>30</v>
      </c>
      <c r="F124" s="41">
        <v>4000</v>
      </c>
      <c r="G124" s="125">
        <f t="shared" si="2"/>
        <v>120000</v>
      </c>
    </row>
    <row r="125" spans="1:7" ht="16.5">
      <c r="A125" s="10">
        <v>26</v>
      </c>
      <c r="B125" s="55" t="s">
        <v>249</v>
      </c>
      <c r="C125" s="127"/>
      <c r="D125" s="44" t="s">
        <v>139</v>
      </c>
      <c r="E125" s="71">
        <v>20</v>
      </c>
      <c r="F125" s="43">
        <v>20000</v>
      </c>
      <c r="G125" s="125">
        <f t="shared" si="2"/>
        <v>400000</v>
      </c>
    </row>
    <row r="126" spans="1:7" ht="16.5">
      <c r="A126" s="10">
        <v>27</v>
      </c>
      <c r="B126" s="32" t="s">
        <v>187</v>
      </c>
      <c r="C126" s="35"/>
      <c r="D126" s="54" t="s">
        <v>22</v>
      </c>
      <c r="E126" s="33">
        <v>100</v>
      </c>
      <c r="F126" s="43">
        <v>3000</v>
      </c>
      <c r="G126" s="125">
        <f t="shared" si="2"/>
        <v>300000</v>
      </c>
    </row>
    <row r="127" spans="1:7" ht="16.5">
      <c r="A127" s="10">
        <v>28</v>
      </c>
      <c r="B127" s="55" t="s">
        <v>287</v>
      </c>
      <c r="C127" s="53" t="s">
        <v>166</v>
      </c>
      <c r="D127" s="70" t="s">
        <v>163</v>
      </c>
      <c r="E127" s="63">
        <v>10</v>
      </c>
      <c r="F127" s="43">
        <v>100000</v>
      </c>
      <c r="G127" s="125">
        <f t="shared" si="2"/>
        <v>1000000</v>
      </c>
    </row>
    <row r="128" spans="1:7" ht="16.5">
      <c r="A128" s="10">
        <v>29</v>
      </c>
      <c r="B128" s="32" t="s">
        <v>228</v>
      </c>
      <c r="C128" s="35"/>
      <c r="D128" s="60" t="s">
        <v>15</v>
      </c>
      <c r="E128" s="35">
        <v>1</v>
      </c>
      <c r="F128" s="72">
        <v>3700000</v>
      </c>
      <c r="G128" s="125">
        <f t="shared" si="2"/>
        <v>3700000</v>
      </c>
    </row>
    <row r="129" spans="1:7" ht="16.5">
      <c r="A129" s="10">
        <v>30</v>
      </c>
      <c r="B129" s="32" t="s">
        <v>188</v>
      </c>
      <c r="C129" s="35" t="s">
        <v>189</v>
      </c>
      <c r="D129" s="60" t="s">
        <v>24</v>
      </c>
      <c r="E129" s="35">
        <v>1</v>
      </c>
      <c r="F129" s="72">
        <v>5900000</v>
      </c>
      <c r="G129" s="125">
        <f t="shared" si="2"/>
        <v>5900000</v>
      </c>
    </row>
    <row r="130" spans="1:7" ht="16.5">
      <c r="A130" s="10">
        <v>31</v>
      </c>
      <c r="B130" s="32" t="s">
        <v>190</v>
      </c>
      <c r="C130" s="35" t="s">
        <v>191</v>
      </c>
      <c r="D130" s="60" t="s">
        <v>24</v>
      </c>
      <c r="E130" s="35">
        <v>1</v>
      </c>
      <c r="F130" s="43">
        <v>5900000</v>
      </c>
      <c r="G130" s="125">
        <f t="shared" si="2"/>
        <v>5900000</v>
      </c>
    </row>
    <row r="131" spans="1:7" ht="16.5">
      <c r="A131" s="10">
        <v>32</v>
      </c>
      <c r="B131" s="62" t="s">
        <v>250</v>
      </c>
      <c r="C131" s="35" t="s">
        <v>251</v>
      </c>
      <c r="D131" s="35" t="s">
        <v>22</v>
      </c>
      <c r="E131" s="35">
        <v>30</v>
      </c>
      <c r="F131" s="72">
        <v>45000</v>
      </c>
      <c r="G131" s="125">
        <f t="shared" si="2"/>
        <v>1350000</v>
      </c>
    </row>
    <row r="132" spans="1:7" ht="16.5">
      <c r="A132" s="10">
        <v>33</v>
      </c>
      <c r="B132" s="62" t="s">
        <v>284</v>
      </c>
      <c r="C132" s="35" t="s">
        <v>252</v>
      </c>
      <c r="D132" s="35" t="s">
        <v>253</v>
      </c>
      <c r="E132" s="35">
        <v>1</v>
      </c>
      <c r="F132" s="72">
        <v>8400000</v>
      </c>
      <c r="G132" s="125">
        <f t="shared" si="2"/>
        <v>8400000</v>
      </c>
    </row>
    <row r="133" spans="1:7" ht="16.5">
      <c r="A133" s="10">
        <v>34</v>
      </c>
      <c r="B133" s="62" t="s">
        <v>254</v>
      </c>
      <c r="C133" s="35"/>
      <c r="D133" s="35" t="s">
        <v>263</v>
      </c>
      <c r="E133" s="35">
        <v>10</v>
      </c>
      <c r="F133" s="72">
        <v>110000</v>
      </c>
      <c r="G133" s="125">
        <f t="shared" si="2"/>
        <v>1100000</v>
      </c>
    </row>
    <row r="134" spans="1:7" ht="16.5">
      <c r="A134" s="10">
        <v>35</v>
      </c>
      <c r="B134" s="55" t="s">
        <v>266</v>
      </c>
      <c r="C134" s="53" t="s">
        <v>265</v>
      </c>
      <c r="D134" s="60" t="s">
        <v>15</v>
      </c>
      <c r="E134" s="63">
        <v>30</v>
      </c>
      <c r="F134" s="72">
        <v>40000</v>
      </c>
      <c r="G134" s="125">
        <f t="shared" si="2"/>
        <v>1200000</v>
      </c>
    </row>
    <row r="135" spans="1:7" ht="16.5">
      <c r="A135" s="10">
        <v>36</v>
      </c>
      <c r="B135" s="55" t="s">
        <v>255</v>
      </c>
      <c r="C135" s="53"/>
      <c r="D135" s="60" t="s">
        <v>15</v>
      </c>
      <c r="E135" s="63">
        <v>20</v>
      </c>
      <c r="F135" s="72">
        <v>60000</v>
      </c>
      <c r="G135" s="125">
        <f t="shared" si="2"/>
        <v>1200000</v>
      </c>
    </row>
    <row r="136" spans="1:7" ht="16.5">
      <c r="A136" s="10">
        <v>37</v>
      </c>
      <c r="B136" s="55" t="s">
        <v>256</v>
      </c>
      <c r="C136" s="53"/>
      <c r="D136" s="54" t="s">
        <v>164</v>
      </c>
      <c r="E136" s="63">
        <v>20</v>
      </c>
      <c r="F136" s="72">
        <v>8000</v>
      </c>
      <c r="G136" s="125">
        <f t="shared" si="2"/>
        <v>160000</v>
      </c>
    </row>
    <row r="137" spans="1:7" ht="16.5">
      <c r="A137" s="10">
        <v>38</v>
      </c>
      <c r="B137" s="55" t="s">
        <v>276</v>
      </c>
      <c r="C137" s="53" t="s">
        <v>257</v>
      </c>
      <c r="D137" s="60" t="s">
        <v>163</v>
      </c>
      <c r="E137" s="63">
        <v>20</v>
      </c>
      <c r="F137" s="72">
        <v>45000</v>
      </c>
      <c r="G137" s="125">
        <f t="shared" si="2"/>
        <v>900000</v>
      </c>
    </row>
    <row r="138" spans="1:7" ht="16.5">
      <c r="A138" s="10">
        <v>39</v>
      </c>
      <c r="B138" s="55" t="s">
        <v>277</v>
      </c>
      <c r="C138" s="53" t="s">
        <v>265</v>
      </c>
      <c r="D138" s="60" t="s">
        <v>15</v>
      </c>
      <c r="E138" s="63">
        <v>30</v>
      </c>
      <c r="F138" s="72">
        <v>20000</v>
      </c>
      <c r="G138" s="125">
        <f t="shared" si="2"/>
        <v>600000</v>
      </c>
    </row>
    <row r="139" spans="1:7" ht="16.5">
      <c r="A139" s="10">
        <v>40</v>
      </c>
      <c r="B139" s="128" t="s">
        <v>261</v>
      </c>
      <c r="C139" s="50" t="s">
        <v>26</v>
      </c>
      <c r="D139" s="54" t="s">
        <v>22</v>
      </c>
      <c r="E139" s="115">
        <v>1</v>
      </c>
      <c r="F139" s="136">
        <v>1400000</v>
      </c>
      <c r="G139" s="125">
        <f t="shared" si="2"/>
        <v>1400000</v>
      </c>
    </row>
    <row r="140" spans="1:7" ht="16.5">
      <c r="A140" s="10">
        <v>41</v>
      </c>
      <c r="B140" s="129" t="s">
        <v>262</v>
      </c>
      <c r="C140" s="50"/>
      <c r="D140" s="54" t="s">
        <v>22</v>
      </c>
      <c r="E140" s="115">
        <v>20</v>
      </c>
      <c r="F140" s="136">
        <v>160000</v>
      </c>
      <c r="G140" s="125">
        <f t="shared" si="2"/>
        <v>3200000</v>
      </c>
    </row>
    <row r="141" spans="1:7" ht="16.5">
      <c r="A141" s="10">
        <v>42</v>
      </c>
      <c r="B141" s="116" t="s">
        <v>159</v>
      </c>
      <c r="C141" s="47" t="s">
        <v>19</v>
      </c>
      <c r="D141" s="31" t="s">
        <v>131</v>
      </c>
      <c r="E141" s="115">
        <v>25</v>
      </c>
      <c r="F141" s="42">
        <v>30000</v>
      </c>
      <c r="G141" s="125">
        <f t="shared" si="2"/>
        <v>750000</v>
      </c>
    </row>
    <row r="142" spans="1:7" ht="16.5">
      <c r="A142" s="9"/>
      <c r="B142" s="86" t="s">
        <v>161</v>
      </c>
      <c r="C142" s="86"/>
      <c r="D142" s="86"/>
      <c r="E142" s="86"/>
      <c r="F142" s="87"/>
      <c r="G142" s="14">
        <f>SUM(G100:G141)</f>
        <v>93635000</v>
      </c>
    </row>
    <row r="143" spans="1:7" ht="17.25">
      <c r="A143" s="9"/>
      <c r="B143" s="18" t="s">
        <v>280</v>
      </c>
      <c r="C143" s="12"/>
      <c r="D143" s="7"/>
      <c r="E143" s="7"/>
      <c r="F143" s="19"/>
      <c r="G143" s="4"/>
    </row>
    <row r="144" spans="1:7" ht="16.5">
      <c r="A144" s="5">
        <v>1</v>
      </c>
      <c r="B144" s="80" t="s">
        <v>196</v>
      </c>
      <c r="C144" s="100" t="s">
        <v>197</v>
      </c>
      <c r="D144" s="53" t="s">
        <v>15</v>
      </c>
      <c r="E144" s="71">
        <v>5</v>
      </c>
      <c r="F144" s="42">
        <v>350000</v>
      </c>
      <c r="G144" s="112">
        <f>E144*F144</f>
        <v>1750000</v>
      </c>
    </row>
    <row r="145" spans="1:8" ht="16.5">
      <c r="A145" s="5">
        <v>2</v>
      </c>
      <c r="B145" s="66" t="s">
        <v>230</v>
      </c>
      <c r="C145" s="63" t="s">
        <v>26</v>
      </c>
      <c r="D145" s="114" t="s">
        <v>24</v>
      </c>
      <c r="E145" s="115">
        <v>20</v>
      </c>
      <c r="F145" s="52">
        <v>340000</v>
      </c>
      <c r="G145" s="112">
        <f t="shared" ref="G145:G178" si="3">E145*F145</f>
        <v>6800000</v>
      </c>
    </row>
    <row r="146" spans="1:8" ht="16.5">
      <c r="A146" s="5">
        <v>3</v>
      </c>
      <c r="B146" s="113" t="s">
        <v>231</v>
      </c>
      <c r="C146" s="114"/>
      <c r="D146" s="44" t="s">
        <v>15</v>
      </c>
      <c r="E146" s="115">
        <v>30</v>
      </c>
      <c r="F146" s="52">
        <v>60000</v>
      </c>
      <c r="G146" s="112">
        <f t="shared" si="3"/>
        <v>1800000</v>
      </c>
    </row>
    <row r="147" spans="1:8" ht="16.5">
      <c r="A147" s="5">
        <v>4</v>
      </c>
      <c r="B147" s="117" t="s">
        <v>198</v>
      </c>
      <c r="C147" s="79"/>
      <c r="D147" s="40" t="s">
        <v>15</v>
      </c>
      <c r="E147" s="115">
        <v>100</v>
      </c>
      <c r="F147" s="52">
        <v>11000</v>
      </c>
      <c r="G147" s="112">
        <f t="shared" si="3"/>
        <v>1100000</v>
      </c>
    </row>
    <row r="148" spans="1:8" ht="16.5">
      <c r="A148" s="5">
        <v>5</v>
      </c>
      <c r="B148" s="117" t="s">
        <v>241</v>
      </c>
      <c r="C148" s="79"/>
      <c r="D148" s="20" t="s">
        <v>20</v>
      </c>
      <c r="E148" s="115">
        <v>40</v>
      </c>
      <c r="F148" s="52">
        <v>870000</v>
      </c>
      <c r="G148" s="112">
        <f t="shared" si="3"/>
        <v>34800000</v>
      </c>
    </row>
    <row r="149" spans="1:8" ht="16.5">
      <c r="A149" s="5">
        <v>6</v>
      </c>
      <c r="B149" s="117" t="s">
        <v>307</v>
      </c>
      <c r="C149" s="79" t="s">
        <v>200</v>
      </c>
      <c r="D149" s="114" t="s">
        <v>22</v>
      </c>
      <c r="E149" s="115">
        <v>178</v>
      </c>
      <c r="F149" s="52">
        <v>90000</v>
      </c>
      <c r="G149" s="112">
        <f t="shared" si="3"/>
        <v>16020000</v>
      </c>
      <c r="H149" t="s">
        <v>308</v>
      </c>
    </row>
    <row r="150" spans="1:8" ht="16.5">
      <c r="A150" s="5">
        <v>7</v>
      </c>
      <c r="B150" s="113" t="s">
        <v>302</v>
      </c>
      <c r="C150" s="114" t="s">
        <v>201</v>
      </c>
      <c r="D150" s="114" t="s">
        <v>22</v>
      </c>
      <c r="E150" s="115">
        <v>50</v>
      </c>
      <c r="F150" s="52">
        <v>130000</v>
      </c>
      <c r="G150" s="112">
        <f t="shared" si="3"/>
        <v>6500000</v>
      </c>
    </row>
    <row r="151" spans="1:8" ht="16.5">
      <c r="A151" s="5">
        <v>8</v>
      </c>
      <c r="B151" s="117" t="s">
        <v>303</v>
      </c>
      <c r="C151" s="79" t="s">
        <v>203</v>
      </c>
      <c r="D151" s="114" t="s">
        <v>22</v>
      </c>
      <c r="E151" s="115">
        <v>184</v>
      </c>
      <c r="F151" s="52">
        <v>140000</v>
      </c>
      <c r="G151" s="112">
        <f t="shared" si="3"/>
        <v>25760000</v>
      </c>
    </row>
    <row r="152" spans="1:8" ht="16.5">
      <c r="A152" s="5">
        <v>9</v>
      </c>
      <c r="B152" s="117" t="s">
        <v>304</v>
      </c>
      <c r="C152" s="79" t="s">
        <v>203</v>
      </c>
      <c r="D152" s="114" t="s">
        <v>22</v>
      </c>
      <c r="E152" s="115">
        <v>184</v>
      </c>
      <c r="F152" s="52">
        <v>140000</v>
      </c>
      <c r="G152" s="112">
        <f t="shared" si="3"/>
        <v>25760000</v>
      </c>
    </row>
    <row r="153" spans="1:8" ht="16.5">
      <c r="A153" s="5">
        <v>10</v>
      </c>
      <c r="B153" s="117" t="s">
        <v>305</v>
      </c>
      <c r="C153" s="79" t="s">
        <v>201</v>
      </c>
      <c r="D153" s="114" t="s">
        <v>22</v>
      </c>
      <c r="E153" s="115">
        <v>184</v>
      </c>
      <c r="F153" s="52">
        <v>140000</v>
      </c>
      <c r="G153" s="112">
        <f t="shared" si="3"/>
        <v>25760000</v>
      </c>
    </row>
    <row r="154" spans="1:8" ht="16.5">
      <c r="A154" s="5">
        <v>11</v>
      </c>
      <c r="B154" s="117" t="s">
        <v>306</v>
      </c>
      <c r="C154" s="79" t="s">
        <v>203</v>
      </c>
      <c r="D154" s="114" t="s">
        <v>22</v>
      </c>
      <c r="E154" s="115">
        <v>184</v>
      </c>
      <c r="F154" s="52">
        <v>140000</v>
      </c>
      <c r="G154" s="112">
        <f t="shared" si="3"/>
        <v>25760000</v>
      </c>
    </row>
    <row r="155" spans="1:8" ht="16.5">
      <c r="A155" s="5">
        <v>12</v>
      </c>
      <c r="B155" s="116" t="s">
        <v>233</v>
      </c>
      <c r="C155" s="79"/>
      <c r="D155" s="20" t="s">
        <v>65</v>
      </c>
      <c r="E155" s="115">
        <v>50</v>
      </c>
      <c r="F155" s="52">
        <v>130000</v>
      </c>
      <c r="G155" s="112">
        <f t="shared" si="3"/>
        <v>6500000</v>
      </c>
    </row>
    <row r="156" spans="1:8" ht="16.5">
      <c r="A156" s="5">
        <v>13</v>
      </c>
      <c r="B156" s="116" t="s">
        <v>207</v>
      </c>
      <c r="C156" s="79" t="s">
        <v>162</v>
      </c>
      <c r="D156" s="40" t="s">
        <v>15</v>
      </c>
      <c r="E156" s="115">
        <v>3</v>
      </c>
      <c r="F156" s="52">
        <v>800000</v>
      </c>
      <c r="G156" s="112">
        <f t="shared" si="3"/>
        <v>2400000</v>
      </c>
    </row>
    <row r="157" spans="1:8" ht="16.5">
      <c r="A157" s="5">
        <v>14</v>
      </c>
      <c r="B157" s="116" t="s">
        <v>234</v>
      </c>
      <c r="C157" s="79" t="s">
        <v>239</v>
      </c>
      <c r="D157" s="40" t="s">
        <v>165</v>
      </c>
      <c r="E157" s="115">
        <v>4</v>
      </c>
      <c r="F157" s="52">
        <v>650000</v>
      </c>
      <c r="G157" s="112">
        <f t="shared" si="3"/>
        <v>2600000</v>
      </c>
    </row>
    <row r="158" spans="1:8" ht="16.5">
      <c r="A158" s="5">
        <v>15</v>
      </c>
      <c r="B158" s="116" t="s">
        <v>159</v>
      </c>
      <c r="C158" s="47" t="s">
        <v>19</v>
      </c>
      <c r="D158" s="31" t="s">
        <v>131</v>
      </c>
      <c r="E158" s="115">
        <v>100</v>
      </c>
      <c r="F158" s="52">
        <v>30000</v>
      </c>
      <c r="G158" s="112">
        <f t="shared" si="3"/>
        <v>3000000</v>
      </c>
    </row>
    <row r="159" spans="1:8" ht="16.5">
      <c r="A159" s="5">
        <v>16</v>
      </c>
      <c r="B159" s="116" t="s">
        <v>208</v>
      </c>
      <c r="C159" s="118"/>
      <c r="D159" s="31" t="s">
        <v>163</v>
      </c>
      <c r="E159" s="115">
        <v>800</v>
      </c>
      <c r="F159" s="42">
        <v>38000</v>
      </c>
      <c r="G159" s="112">
        <f t="shared" si="3"/>
        <v>30400000</v>
      </c>
    </row>
    <row r="160" spans="1:8" ht="16.5">
      <c r="A160" s="5">
        <v>17</v>
      </c>
      <c r="B160" s="116" t="s">
        <v>209</v>
      </c>
      <c r="C160" s="79"/>
      <c r="D160" s="31" t="s">
        <v>163</v>
      </c>
      <c r="E160" s="115">
        <v>800</v>
      </c>
      <c r="F160" s="42">
        <v>36000</v>
      </c>
      <c r="G160" s="112">
        <f t="shared" si="3"/>
        <v>28800000</v>
      </c>
    </row>
    <row r="161" spans="1:7" ht="16.5">
      <c r="A161" s="5">
        <v>18</v>
      </c>
      <c r="B161" s="117" t="s">
        <v>210</v>
      </c>
      <c r="C161" s="114" t="s">
        <v>211</v>
      </c>
      <c r="D161" s="31" t="s">
        <v>163</v>
      </c>
      <c r="E161" s="115">
        <v>350</v>
      </c>
      <c r="F161" s="42">
        <v>36000</v>
      </c>
      <c r="G161" s="112">
        <f t="shared" si="3"/>
        <v>12600000</v>
      </c>
    </row>
    <row r="162" spans="1:7" ht="16.5">
      <c r="A162" s="5">
        <v>19</v>
      </c>
      <c r="B162" s="119" t="s">
        <v>212</v>
      </c>
      <c r="C162" s="114" t="s">
        <v>211</v>
      </c>
      <c r="D162" s="31" t="s">
        <v>163</v>
      </c>
      <c r="E162" s="115">
        <v>350</v>
      </c>
      <c r="F162" s="52">
        <v>36000</v>
      </c>
      <c r="G162" s="112">
        <f t="shared" si="3"/>
        <v>12600000</v>
      </c>
    </row>
    <row r="163" spans="1:7" ht="16.5">
      <c r="A163" s="5">
        <v>20</v>
      </c>
      <c r="B163" s="117" t="s">
        <v>235</v>
      </c>
      <c r="C163" s="79"/>
      <c r="D163" s="114" t="s">
        <v>62</v>
      </c>
      <c r="E163" s="115">
        <v>30</v>
      </c>
      <c r="F163" s="52">
        <v>400000</v>
      </c>
      <c r="G163" s="112">
        <f t="shared" si="3"/>
        <v>12000000</v>
      </c>
    </row>
    <row r="164" spans="1:7" ht="16.5">
      <c r="A164" s="5">
        <v>21</v>
      </c>
      <c r="B164" s="113" t="s">
        <v>213</v>
      </c>
      <c r="C164" s="114" t="s">
        <v>214</v>
      </c>
      <c r="D164" s="120" t="s">
        <v>15</v>
      </c>
      <c r="E164" s="115">
        <v>100</v>
      </c>
      <c r="F164" s="42">
        <v>12000</v>
      </c>
      <c r="G164" s="112">
        <f t="shared" si="3"/>
        <v>1200000</v>
      </c>
    </row>
    <row r="165" spans="1:7" ht="16.5">
      <c r="A165" s="5">
        <v>22</v>
      </c>
      <c r="B165" s="113" t="s">
        <v>236</v>
      </c>
      <c r="C165" s="114" t="s">
        <v>260</v>
      </c>
      <c r="D165" s="120" t="s">
        <v>24</v>
      </c>
      <c r="E165" s="115">
        <v>8</v>
      </c>
      <c r="F165" s="52">
        <v>600000</v>
      </c>
      <c r="G165" s="112">
        <f t="shared" si="3"/>
        <v>4800000</v>
      </c>
    </row>
    <row r="166" spans="1:7" ht="16.5">
      <c r="A166" s="5">
        <v>23</v>
      </c>
      <c r="B166" s="113" t="s">
        <v>242</v>
      </c>
      <c r="C166" s="114" t="s">
        <v>108</v>
      </c>
      <c r="D166" s="120" t="s">
        <v>15</v>
      </c>
      <c r="E166" s="115">
        <v>30</v>
      </c>
      <c r="F166" s="52">
        <v>110000</v>
      </c>
      <c r="G166" s="112">
        <f t="shared" si="3"/>
        <v>3300000</v>
      </c>
    </row>
    <row r="167" spans="1:7" ht="16.5">
      <c r="A167" s="5">
        <v>24</v>
      </c>
      <c r="B167" s="117" t="s">
        <v>216</v>
      </c>
      <c r="C167" s="79" t="s">
        <v>215</v>
      </c>
      <c r="D167" s="79" t="s">
        <v>15</v>
      </c>
      <c r="E167" s="115">
        <v>50</v>
      </c>
      <c r="F167" s="52">
        <v>80000</v>
      </c>
      <c r="G167" s="112">
        <f t="shared" si="3"/>
        <v>4000000</v>
      </c>
    </row>
    <row r="168" spans="1:7" ht="16.5">
      <c r="A168" s="5">
        <v>25</v>
      </c>
      <c r="B168" s="117" t="s">
        <v>217</v>
      </c>
      <c r="C168" s="79" t="s">
        <v>215</v>
      </c>
      <c r="D168" s="79" t="s">
        <v>15</v>
      </c>
      <c r="E168" s="115">
        <v>60</v>
      </c>
      <c r="F168" s="52">
        <v>70000</v>
      </c>
      <c r="G168" s="112">
        <f t="shared" si="3"/>
        <v>4200000</v>
      </c>
    </row>
    <row r="169" spans="1:7" ht="16.5">
      <c r="A169" s="5">
        <v>26</v>
      </c>
      <c r="B169" s="117" t="s">
        <v>218</v>
      </c>
      <c r="C169" s="79" t="s">
        <v>200</v>
      </c>
      <c r="D169" s="20" t="s">
        <v>25</v>
      </c>
      <c r="E169" s="115">
        <v>4</v>
      </c>
      <c r="F169" s="52">
        <v>220000</v>
      </c>
      <c r="G169" s="112">
        <f t="shared" si="3"/>
        <v>880000</v>
      </c>
    </row>
    <row r="170" spans="1:7" ht="16.5">
      <c r="A170" s="5">
        <v>27</v>
      </c>
      <c r="B170" s="116" t="s">
        <v>237</v>
      </c>
      <c r="C170" s="79" t="s">
        <v>240</v>
      </c>
      <c r="D170" s="79" t="s">
        <v>25</v>
      </c>
      <c r="E170" s="115">
        <v>250</v>
      </c>
      <c r="F170" s="42">
        <v>590000</v>
      </c>
      <c r="G170" s="112">
        <f t="shared" si="3"/>
        <v>147500000</v>
      </c>
    </row>
    <row r="171" spans="1:7" ht="16.5">
      <c r="A171" s="5">
        <v>28</v>
      </c>
      <c r="B171" s="51" t="s">
        <v>238</v>
      </c>
      <c r="C171" s="79"/>
      <c r="D171" s="44" t="s">
        <v>279</v>
      </c>
      <c r="E171" s="115">
        <v>1500</v>
      </c>
      <c r="F171" s="42">
        <v>22000</v>
      </c>
      <c r="G171" s="112">
        <f t="shared" si="3"/>
        <v>33000000</v>
      </c>
    </row>
    <row r="172" spans="1:7" ht="16.5">
      <c r="A172" s="5">
        <v>29</v>
      </c>
      <c r="B172" s="51" t="s">
        <v>289</v>
      </c>
      <c r="C172" s="79" t="s">
        <v>290</v>
      </c>
      <c r="D172" s="44" t="s">
        <v>131</v>
      </c>
      <c r="E172" s="115">
        <v>2000</v>
      </c>
      <c r="F172" s="42">
        <v>15500</v>
      </c>
      <c r="G172" s="112">
        <f t="shared" si="3"/>
        <v>31000000</v>
      </c>
    </row>
    <row r="173" spans="1:7" ht="16.5">
      <c r="A173" s="5">
        <v>30</v>
      </c>
      <c r="B173" s="116" t="s">
        <v>219</v>
      </c>
      <c r="C173" s="79" t="s">
        <v>220</v>
      </c>
      <c r="D173" s="114" t="s">
        <v>24</v>
      </c>
      <c r="E173" s="115">
        <v>70</v>
      </c>
      <c r="F173" s="42">
        <v>68000</v>
      </c>
      <c r="G173" s="112">
        <f t="shared" si="3"/>
        <v>4760000</v>
      </c>
    </row>
    <row r="174" spans="1:7" ht="16.5">
      <c r="A174" s="5">
        <v>31</v>
      </c>
      <c r="B174" s="116" t="s">
        <v>221</v>
      </c>
      <c r="C174" s="79"/>
      <c r="D174" s="114" t="s">
        <v>24</v>
      </c>
      <c r="E174" s="115">
        <v>30</v>
      </c>
      <c r="F174" s="42">
        <v>80000</v>
      </c>
      <c r="G174" s="112">
        <f t="shared" si="3"/>
        <v>2400000</v>
      </c>
    </row>
    <row r="175" spans="1:7" ht="16.5">
      <c r="A175" s="5">
        <v>32</v>
      </c>
      <c r="B175" s="51" t="s">
        <v>292</v>
      </c>
      <c r="C175" s="118" t="s">
        <v>291</v>
      </c>
      <c r="D175" s="79" t="s">
        <v>183</v>
      </c>
      <c r="E175" s="115">
        <v>1860</v>
      </c>
      <c r="F175" s="42">
        <v>85000</v>
      </c>
      <c r="G175" s="112">
        <f t="shared" si="3"/>
        <v>158100000</v>
      </c>
    </row>
    <row r="176" spans="1:7" ht="16.5">
      <c r="A176" s="5">
        <v>33</v>
      </c>
      <c r="B176" s="51" t="s">
        <v>285</v>
      </c>
      <c r="C176" s="118"/>
      <c r="D176" s="79" t="s">
        <v>65</v>
      </c>
      <c r="E176" s="115">
        <v>100</v>
      </c>
      <c r="F176" s="131">
        <v>120000</v>
      </c>
      <c r="G176" s="112">
        <f t="shared" si="3"/>
        <v>12000000</v>
      </c>
    </row>
    <row r="177" spans="1:7" ht="16.5">
      <c r="A177" s="5">
        <v>34</v>
      </c>
      <c r="B177" s="51" t="s">
        <v>286</v>
      </c>
      <c r="C177" s="118"/>
      <c r="D177" s="79" t="s">
        <v>15</v>
      </c>
      <c r="E177" s="115">
        <v>25</v>
      </c>
      <c r="F177" s="131">
        <v>16000</v>
      </c>
      <c r="G177" s="112">
        <f t="shared" si="3"/>
        <v>400000</v>
      </c>
    </row>
    <row r="178" spans="1:7" ht="16.5">
      <c r="A178" s="5">
        <v>35</v>
      </c>
      <c r="B178" s="51" t="s">
        <v>288</v>
      </c>
      <c r="C178" s="118"/>
      <c r="D178" s="79" t="s">
        <v>15</v>
      </c>
      <c r="E178" s="115">
        <v>25</v>
      </c>
      <c r="F178" s="131">
        <v>16000</v>
      </c>
      <c r="G178" s="112">
        <f t="shared" si="3"/>
        <v>400000</v>
      </c>
    </row>
    <row r="179" spans="1:7" ht="16.5">
      <c r="A179" s="37"/>
      <c r="B179" s="90" t="s">
        <v>161</v>
      </c>
      <c r="C179" s="82"/>
      <c r="D179" s="83"/>
      <c r="E179" s="84"/>
      <c r="F179" s="89"/>
      <c r="G179" s="14">
        <f>SUM(G144:G178)</f>
        <v>690650000</v>
      </c>
    </row>
    <row r="180" spans="1:7" ht="17.25">
      <c r="A180" s="30"/>
      <c r="B180" s="18" t="s">
        <v>281</v>
      </c>
      <c r="C180" s="12"/>
      <c r="D180" s="103"/>
      <c r="E180" s="7"/>
      <c r="F180" s="8"/>
      <c r="G180" s="13"/>
    </row>
    <row r="181" spans="1:7" ht="16.5">
      <c r="A181" s="102">
        <v>1</v>
      </c>
      <c r="B181" s="107" t="s">
        <v>222</v>
      </c>
      <c r="C181" s="106"/>
      <c r="D181" s="103" t="s">
        <v>17</v>
      </c>
      <c r="E181" s="105">
        <v>650</v>
      </c>
      <c r="F181" s="8">
        <v>40000</v>
      </c>
      <c r="G181" s="112">
        <f>E181*F181</f>
        <v>26000000</v>
      </c>
    </row>
    <row r="182" spans="1:7" ht="16.5">
      <c r="A182" s="102">
        <v>2</v>
      </c>
      <c r="B182" s="107" t="s">
        <v>227</v>
      </c>
      <c r="C182" s="106"/>
      <c r="D182" s="103" t="s">
        <v>17</v>
      </c>
      <c r="E182" s="105">
        <v>250</v>
      </c>
      <c r="F182" s="52">
        <v>35000</v>
      </c>
      <c r="G182" s="112">
        <f t="shared" ref="G182:G186" si="4">E182*F182</f>
        <v>8750000</v>
      </c>
    </row>
    <row r="183" spans="1:7" ht="16.5">
      <c r="A183" s="102">
        <v>3</v>
      </c>
      <c r="B183" s="104" t="s">
        <v>223</v>
      </c>
      <c r="C183" s="106"/>
      <c r="D183" s="103" t="s">
        <v>17</v>
      </c>
      <c r="E183" s="105">
        <v>70</v>
      </c>
      <c r="F183" s="52">
        <v>40000</v>
      </c>
      <c r="G183" s="112">
        <f t="shared" si="4"/>
        <v>2800000</v>
      </c>
    </row>
    <row r="184" spans="1:7" ht="16.5">
      <c r="A184" s="102">
        <v>4</v>
      </c>
      <c r="B184" s="104" t="s">
        <v>224</v>
      </c>
      <c r="C184" s="106"/>
      <c r="D184" s="103" t="s">
        <v>17</v>
      </c>
      <c r="E184" s="105">
        <v>600</v>
      </c>
      <c r="F184" s="52">
        <v>68000</v>
      </c>
      <c r="G184" s="112">
        <f t="shared" si="4"/>
        <v>40800000</v>
      </c>
    </row>
    <row r="185" spans="1:7" ht="16.5">
      <c r="A185" s="102">
        <v>5</v>
      </c>
      <c r="B185" s="104" t="s">
        <v>258</v>
      </c>
      <c r="C185" s="106"/>
      <c r="D185" s="103" t="s">
        <v>17</v>
      </c>
      <c r="E185" s="105">
        <v>28</v>
      </c>
      <c r="F185" s="52">
        <v>42000</v>
      </c>
      <c r="G185" s="112">
        <f t="shared" si="4"/>
        <v>1176000</v>
      </c>
    </row>
    <row r="186" spans="1:7" ht="16.5">
      <c r="A186" s="102">
        <v>6</v>
      </c>
      <c r="B186" s="104" t="s">
        <v>259</v>
      </c>
      <c r="C186" s="106"/>
      <c r="D186" s="103" t="s">
        <v>17</v>
      </c>
      <c r="E186" s="105">
        <v>48</v>
      </c>
      <c r="F186" s="52">
        <v>40000</v>
      </c>
      <c r="G186" s="112">
        <f t="shared" si="4"/>
        <v>1920000</v>
      </c>
    </row>
    <row r="187" spans="1:7" ht="16.5">
      <c r="A187" s="5"/>
      <c r="B187" s="38" t="s">
        <v>161</v>
      </c>
      <c r="C187" s="39"/>
      <c r="D187" s="39"/>
      <c r="E187" s="39"/>
      <c r="F187" s="39"/>
      <c r="G187" s="14">
        <f>SUM(G181:G186)</f>
        <v>81446000</v>
      </c>
    </row>
    <row r="188" spans="1:7" ht="16.5">
      <c r="A188" s="5"/>
      <c r="B188" s="18" t="s">
        <v>282</v>
      </c>
      <c r="C188" s="39"/>
      <c r="D188" s="39"/>
      <c r="E188" s="39"/>
      <c r="F188" s="39"/>
      <c r="G188" s="88"/>
    </row>
    <row r="189" spans="1:7" ht="16.5">
      <c r="A189" s="5">
        <v>1</v>
      </c>
      <c r="B189" s="62" t="s">
        <v>225</v>
      </c>
      <c r="C189" s="99"/>
      <c r="D189" s="35" t="s">
        <v>226</v>
      </c>
      <c r="E189" s="50">
        <v>15</v>
      </c>
      <c r="F189" s="52">
        <v>350000</v>
      </c>
      <c r="G189" s="112">
        <f t="shared" ref="G189" si="5">E189*F189</f>
        <v>5250000</v>
      </c>
    </row>
    <row r="190" spans="1:7" ht="16.5">
      <c r="A190" s="5"/>
      <c r="B190" s="101" t="s">
        <v>161</v>
      </c>
      <c r="C190" s="39"/>
      <c r="D190" s="49"/>
      <c r="E190" s="49"/>
      <c r="F190" s="52"/>
      <c r="G190" s="88">
        <f>SUM(G189:G189)</f>
        <v>5250000</v>
      </c>
    </row>
    <row r="191" spans="1:7" ht="16.5">
      <c r="A191" s="138" t="s">
        <v>283</v>
      </c>
      <c r="B191" s="139"/>
      <c r="C191" s="139"/>
      <c r="D191" s="139"/>
      <c r="E191" s="139"/>
      <c r="F191" s="140"/>
      <c r="G191" s="14">
        <f>G190+G187+G179+G142+G98</f>
        <v>990648000</v>
      </c>
    </row>
    <row r="192" spans="1:7" ht="16.5">
      <c r="A192" s="137" t="s">
        <v>299</v>
      </c>
      <c r="B192" s="137"/>
      <c r="C192" s="137"/>
      <c r="D192" s="137"/>
      <c r="E192" s="137"/>
      <c r="F192" s="137"/>
      <c r="G192" s="137"/>
    </row>
    <row r="193" spans="1:7" ht="17.25">
      <c r="A193" s="24"/>
      <c r="B193" s="25"/>
      <c r="C193" s="24"/>
      <c r="D193" s="24"/>
      <c r="E193" s="26"/>
      <c r="F193" s="15" t="s">
        <v>300</v>
      </c>
      <c r="G193" s="15"/>
    </row>
    <row r="194" spans="1:7" ht="16.5">
      <c r="A194" s="27" t="s">
        <v>301</v>
      </c>
      <c r="B194" s="28"/>
      <c r="C194" s="27"/>
      <c r="D194" s="27"/>
      <c r="E194" s="29"/>
      <c r="F194" s="27"/>
      <c r="G194" s="27"/>
    </row>
    <row r="198" spans="1:7" ht="18" customHeight="1"/>
  </sheetData>
  <mergeCells count="11">
    <mergeCell ref="A192:G192"/>
    <mergeCell ref="A191:F191"/>
    <mergeCell ref="D1:G1"/>
    <mergeCell ref="D2:G2"/>
    <mergeCell ref="D3:G3"/>
    <mergeCell ref="A5:G5"/>
    <mergeCell ref="A6:G6"/>
    <mergeCell ref="C7:C8"/>
    <mergeCell ref="A2:B2"/>
    <mergeCell ref="A1:B1"/>
    <mergeCell ref="A3:B3"/>
  </mergeCells>
  <pageMargins left="0.7" right="0.7" top="0.75" bottom="0.75" header="0.3" footer="0.3"/>
  <pageSetup paperSize="9" orientation="landscape" r:id="rId1"/>
  <headerFooter>
    <oddFooter>Page 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8">
          <objectPr defaultSize="0" autoPict="0" r:id="rId9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28" r:id="rId8"/>
      </mc:Fallback>
    </mc:AlternateContent>
    <mc:AlternateContent xmlns:mc="http://schemas.openxmlformats.org/markup-compatibility/2006">
      <mc:Choice Requires="x14">
        <oleObject progId="Equation.3" shapeId="1029" r:id="rId10">
          <objectPr defaultSize="0" autoPict="0" r:id="rId9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29" r:id="rId10"/>
      </mc:Fallback>
    </mc:AlternateContent>
    <mc:AlternateContent xmlns:mc="http://schemas.openxmlformats.org/markup-compatibility/2006">
      <mc:Choice Requires="x14">
        <oleObject progId="Equation.3" shapeId="1030" r:id="rId11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30" r:id="rId11"/>
      </mc:Fallback>
    </mc:AlternateContent>
    <mc:AlternateContent xmlns:mc="http://schemas.openxmlformats.org/markup-compatibility/2006">
      <mc:Choice Requires="x14">
        <oleObject progId="Equation.3" shapeId="1031" r:id="rId12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31" r:id="rId12"/>
      </mc:Fallback>
    </mc:AlternateContent>
    <mc:AlternateContent xmlns:mc="http://schemas.openxmlformats.org/markup-compatibility/2006">
      <mc:Choice Requires="x14">
        <oleObject progId="Equation.3" shapeId="1032" r:id="rId13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32" r:id="rId13"/>
      </mc:Fallback>
    </mc:AlternateContent>
    <mc:AlternateContent xmlns:mc="http://schemas.openxmlformats.org/markup-compatibility/2006">
      <mc:Choice Requires="x14">
        <oleObject progId="Equation.3" shapeId="1033" r:id="rId14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33" r:id="rId14"/>
      </mc:Fallback>
    </mc:AlternateContent>
    <mc:AlternateContent xmlns:mc="http://schemas.openxmlformats.org/markup-compatibility/2006">
      <mc:Choice Requires="x14">
        <oleObject progId="Equation.3" shapeId="1034" r:id="rId15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34" r:id="rId15"/>
      </mc:Fallback>
    </mc:AlternateContent>
    <mc:AlternateContent xmlns:mc="http://schemas.openxmlformats.org/markup-compatibility/2006">
      <mc:Choice Requires="x14">
        <oleObject progId="Equation.3" shapeId="1035" r:id="rId16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35" r:id="rId16"/>
      </mc:Fallback>
    </mc:AlternateContent>
    <mc:AlternateContent xmlns:mc="http://schemas.openxmlformats.org/markup-compatibility/2006">
      <mc:Choice Requires="x14">
        <oleObject progId="Equation.3" shapeId="1036" r:id="rId17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36" r:id="rId17"/>
      </mc:Fallback>
    </mc:AlternateContent>
    <mc:AlternateContent xmlns:mc="http://schemas.openxmlformats.org/markup-compatibility/2006">
      <mc:Choice Requires="x14">
        <oleObject progId="Equation.3" shapeId="1037" r:id="rId18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37" r:id="rId18"/>
      </mc:Fallback>
    </mc:AlternateContent>
    <mc:AlternateContent xmlns:mc="http://schemas.openxmlformats.org/markup-compatibility/2006">
      <mc:Choice Requires="x14">
        <oleObject progId="Equation.3" shapeId="1038" r:id="rId19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38" r:id="rId19"/>
      </mc:Fallback>
    </mc:AlternateContent>
    <mc:AlternateContent xmlns:mc="http://schemas.openxmlformats.org/markup-compatibility/2006">
      <mc:Choice Requires="x14">
        <oleObject progId="Equation.3" shapeId="1039" r:id="rId20">
          <objectPr defaultSize="0" autoPict="0" r:id="rId9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39" r:id="rId20"/>
      </mc:Fallback>
    </mc:AlternateContent>
    <mc:AlternateContent xmlns:mc="http://schemas.openxmlformats.org/markup-compatibility/2006">
      <mc:Choice Requires="x14">
        <oleObject progId="Equation.3" shapeId="1040" r:id="rId21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40" r:id="rId21"/>
      </mc:Fallback>
    </mc:AlternateContent>
    <mc:AlternateContent xmlns:mc="http://schemas.openxmlformats.org/markup-compatibility/2006">
      <mc:Choice Requires="x14">
        <oleObject progId="Equation.3" shapeId="1041" r:id="rId22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41" r:id="rId22"/>
      </mc:Fallback>
    </mc:AlternateContent>
    <mc:AlternateContent xmlns:mc="http://schemas.openxmlformats.org/markup-compatibility/2006">
      <mc:Choice Requires="x14">
        <oleObject progId="Equation.3" shapeId="1042" r:id="rId23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42" r:id="rId23"/>
      </mc:Fallback>
    </mc:AlternateContent>
    <mc:AlternateContent xmlns:mc="http://schemas.openxmlformats.org/markup-compatibility/2006">
      <mc:Choice Requires="x14">
        <oleObject progId="Equation.3" shapeId="1043" r:id="rId24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43" r:id="rId24"/>
      </mc:Fallback>
    </mc:AlternateContent>
    <mc:AlternateContent xmlns:mc="http://schemas.openxmlformats.org/markup-compatibility/2006">
      <mc:Choice Requires="x14">
        <oleObject progId="Equation.3" shapeId="1044" r:id="rId25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44" r:id="rId25"/>
      </mc:Fallback>
    </mc:AlternateContent>
    <mc:AlternateContent xmlns:mc="http://schemas.openxmlformats.org/markup-compatibility/2006">
      <mc:Choice Requires="x14">
        <oleObject progId="Equation.3" shapeId="1045" r:id="rId26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45" r:id="rId26"/>
      </mc:Fallback>
    </mc:AlternateContent>
    <mc:AlternateContent xmlns:mc="http://schemas.openxmlformats.org/markup-compatibility/2006">
      <mc:Choice Requires="x14">
        <oleObject progId="Equation.3" shapeId="1046" r:id="rId27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46" r:id="rId27"/>
      </mc:Fallback>
    </mc:AlternateContent>
    <mc:AlternateContent xmlns:mc="http://schemas.openxmlformats.org/markup-compatibility/2006">
      <mc:Choice Requires="x14">
        <oleObject progId="Equation.3" shapeId="1047" r:id="rId28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47" r:id="rId28"/>
      </mc:Fallback>
    </mc:AlternateContent>
    <mc:AlternateContent xmlns:mc="http://schemas.openxmlformats.org/markup-compatibility/2006">
      <mc:Choice Requires="x14">
        <oleObject progId="Equation.3" shapeId="1048" r:id="rId29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48" r:id="rId29"/>
      </mc:Fallback>
    </mc:AlternateContent>
    <mc:AlternateContent xmlns:mc="http://schemas.openxmlformats.org/markup-compatibility/2006">
      <mc:Choice Requires="x14">
        <oleObject progId="Equation.3" shapeId="1049" r:id="rId30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49" r:id="rId30"/>
      </mc:Fallback>
    </mc:AlternateContent>
    <mc:AlternateContent xmlns:mc="http://schemas.openxmlformats.org/markup-compatibility/2006">
      <mc:Choice Requires="x14">
        <oleObject progId="Equation.3" shapeId="1050" r:id="rId31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50" r:id="rId31"/>
      </mc:Fallback>
    </mc:AlternateContent>
    <mc:AlternateContent xmlns:mc="http://schemas.openxmlformats.org/markup-compatibility/2006">
      <mc:Choice Requires="x14">
        <oleObject progId="Equation.3" shapeId="1051" r:id="rId32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51" r:id="rId32"/>
      </mc:Fallback>
    </mc:AlternateContent>
    <mc:AlternateContent xmlns:mc="http://schemas.openxmlformats.org/markup-compatibility/2006">
      <mc:Choice Requires="x14">
        <oleObject progId="Equation.3" shapeId="1052" r:id="rId33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52" r:id="rId33"/>
      </mc:Fallback>
    </mc:AlternateContent>
    <mc:AlternateContent xmlns:mc="http://schemas.openxmlformats.org/markup-compatibility/2006">
      <mc:Choice Requires="x14">
        <oleObject progId="Equation.3" shapeId="1053" r:id="rId34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53" r:id="rId34"/>
      </mc:Fallback>
    </mc:AlternateContent>
    <mc:AlternateContent xmlns:mc="http://schemas.openxmlformats.org/markup-compatibility/2006">
      <mc:Choice Requires="x14">
        <oleObject progId="Equation.3" shapeId="1054" r:id="rId35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54" r:id="rId35"/>
      </mc:Fallback>
    </mc:AlternateContent>
    <mc:AlternateContent xmlns:mc="http://schemas.openxmlformats.org/markup-compatibility/2006">
      <mc:Choice Requires="x14">
        <oleObject progId="Equation.3" shapeId="1055" r:id="rId36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55" r:id="rId36"/>
      </mc:Fallback>
    </mc:AlternateContent>
    <mc:AlternateContent xmlns:mc="http://schemas.openxmlformats.org/markup-compatibility/2006">
      <mc:Choice Requires="x14">
        <oleObject progId="Equation.3" shapeId="1056" r:id="rId37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56" r:id="rId37"/>
      </mc:Fallback>
    </mc:AlternateContent>
    <mc:AlternateContent xmlns:mc="http://schemas.openxmlformats.org/markup-compatibility/2006">
      <mc:Choice Requires="x14">
        <oleObject progId="Equation.3" shapeId="1057" r:id="rId38">
          <objectPr defaultSize="0" autoPict="0" r:id="rId9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57" r:id="rId38"/>
      </mc:Fallback>
    </mc:AlternateContent>
    <mc:AlternateContent xmlns:mc="http://schemas.openxmlformats.org/markup-compatibility/2006">
      <mc:Choice Requires="x14">
        <oleObject progId="Equation.3" shapeId="1058" r:id="rId39">
          <objectPr defaultSize="0" autoPict="0" r:id="rId9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58" r:id="rId39"/>
      </mc:Fallback>
    </mc:AlternateContent>
    <mc:AlternateContent xmlns:mc="http://schemas.openxmlformats.org/markup-compatibility/2006">
      <mc:Choice Requires="x14">
        <oleObject progId="Equation.3" shapeId="1059" r:id="rId40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59" r:id="rId40"/>
      </mc:Fallback>
    </mc:AlternateContent>
    <mc:AlternateContent xmlns:mc="http://schemas.openxmlformats.org/markup-compatibility/2006">
      <mc:Choice Requires="x14">
        <oleObject progId="Equation.3" shapeId="1060" r:id="rId41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60" r:id="rId41"/>
      </mc:Fallback>
    </mc:AlternateContent>
    <mc:AlternateContent xmlns:mc="http://schemas.openxmlformats.org/markup-compatibility/2006">
      <mc:Choice Requires="x14">
        <oleObject progId="Equation.3" shapeId="1061" r:id="rId42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61" r:id="rId42"/>
      </mc:Fallback>
    </mc:AlternateContent>
    <mc:AlternateContent xmlns:mc="http://schemas.openxmlformats.org/markup-compatibility/2006">
      <mc:Choice Requires="x14">
        <oleObject progId="Equation.3" shapeId="1062" r:id="rId43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62" r:id="rId43"/>
      </mc:Fallback>
    </mc:AlternateContent>
    <mc:AlternateContent xmlns:mc="http://schemas.openxmlformats.org/markup-compatibility/2006">
      <mc:Choice Requires="x14">
        <oleObject progId="Equation.3" shapeId="1063" r:id="rId44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63" r:id="rId44"/>
      </mc:Fallback>
    </mc:AlternateContent>
    <mc:AlternateContent xmlns:mc="http://schemas.openxmlformats.org/markup-compatibility/2006">
      <mc:Choice Requires="x14">
        <oleObject progId="Equation.3" shapeId="1064" r:id="rId45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64" r:id="rId45"/>
      </mc:Fallback>
    </mc:AlternateContent>
    <mc:AlternateContent xmlns:mc="http://schemas.openxmlformats.org/markup-compatibility/2006">
      <mc:Choice Requires="x14">
        <oleObject progId="Equation.3" shapeId="1065" r:id="rId46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65" r:id="rId46"/>
      </mc:Fallback>
    </mc:AlternateContent>
    <mc:AlternateContent xmlns:mc="http://schemas.openxmlformats.org/markup-compatibility/2006">
      <mc:Choice Requires="x14">
        <oleObject progId="Equation.3" shapeId="1066" r:id="rId47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66" r:id="rId47"/>
      </mc:Fallback>
    </mc:AlternateContent>
    <mc:AlternateContent xmlns:mc="http://schemas.openxmlformats.org/markup-compatibility/2006">
      <mc:Choice Requires="x14">
        <oleObject progId="Equation.3" shapeId="1067" r:id="rId48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67" r:id="rId48"/>
      </mc:Fallback>
    </mc:AlternateContent>
    <mc:AlternateContent xmlns:mc="http://schemas.openxmlformats.org/markup-compatibility/2006">
      <mc:Choice Requires="x14">
        <oleObject progId="Equation.3" shapeId="1068" r:id="rId49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68" r:id="rId49"/>
      </mc:Fallback>
    </mc:AlternateContent>
    <mc:AlternateContent xmlns:mc="http://schemas.openxmlformats.org/markup-compatibility/2006">
      <mc:Choice Requires="x14">
        <oleObject progId="Equation.3" shapeId="1069" r:id="rId50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69" r:id="rId50"/>
      </mc:Fallback>
    </mc:AlternateContent>
    <mc:AlternateContent xmlns:mc="http://schemas.openxmlformats.org/markup-compatibility/2006">
      <mc:Choice Requires="x14">
        <oleObject progId="Equation.3" shapeId="1070" r:id="rId51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70" r:id="rId51"/>
      </mc:Fallback>
    </mc:AlternateContent>
    <mc:AlternateContent xmlns:mc="http://schemas.openxmlformats.org/markup-compatibility/2006">
      <mc:Choice Requires="x14">
        <oleObject progId="Equation.3" shapeId="1071" r:id="rId52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71" r:id="rId52"/>
      </mc:Fallback>
    </mc:AlternateContent>
    <mc:AlternateContent xmlns:mc="http://schemas.openxmlformats.org/markup-compatibility/2006">
      <mc:Choice Requires="x14">
        <oleObject progId="Equation.3" shapeId="1072" r:id="rId53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72" r:id="rId53"/>
      </mc:Fallback>
    </mc:AlternateContent>
    <mc:AlternateContent xmlns:mc="http://schemas.openxmlformats.org/markup-compatibility/2006">
      <mc:Choice Requires="x14">
        <oleObject progId="Equation.3" shapeId="1073" r:id="rId54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73" r:id="rId54"/>
      </mc:Fallback>
    </mc:AlternateContent>
    <mc:AlternateContent xmlns:mc="http://schemas.openxmlformats.org/markup-compatibility/2006">
      <mc:Choice Requires="x14">
        <oleObject progId="Equation.3" shapeId="1074" r:id="rId55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74" r:id="rId55"/>
      </mc:Fallback>
    </mc:AlternateContent>
    <mc:AlternateContent xmlns:mc="http://schemas.openxmlformats.org/markup-compatibility/2006">
      <mc:Choice Requires="x14">
        <oleObject progId="Equation.3" shapeId="1075" r:id="rId56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75" r:id="rId56"/>
      </mc:Fallback>
    </mc:AlternateContent>
    <mc:AlternateContent xmlns:mc="http://schemas.openxmlformats.org/markup-compatibility/2006">
      <mc:Choice Requires="x14">
        <oleObject progId="Equation.3" shapeId="1076" r:id="rId57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76" r:id="rId57"/>
      </mc:Fallback>
    </mc:AlternateContent>
    <mc:AlternateContent xmlns:mc="http://schemas.openxmlformats.org/markup-compatibility/2006">
      <mc:Choice Requires="x14">
        <oleObject progId="Equation.3" shapeId="1077" r:id="rId58">
          <objectPr defaultSize="0" autoPict="0" r:id="rId9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77" r:id="rId58"/>
      </mc:Fallback>
    </mc:AlternateContent>
    <mc:AlternateContent xmlns:mc="http://schemas.openxmlformats.org/markup-compatibility/2006">
      <mc:Choice Requires="x14">
        <oleObject progId="Equation.3" shapeId="1078" r:id="rId59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78" r:id="rId59"/>
      </mc:Fallback>
    </mc:AlternateContent>
    <mc:AlternateContent xmlns:mc="http://schemas.openxmlformats.org/markup-compatibility/2006">
      <mc:Choice Requires="x14">
        <oleObject progId="Equation.3" shapeId="1079" r:id="rId60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79" r:id="rId60"/>
      </mc:Fallback>
    </mc:AlternateContent>
    <mc:AlternateContent xmlns:mc="http://schemas.openxmlformats.org/markup-compatibility/2006">
      <mc:Choice Requires="x14">
        <oleObject progId="Equation.3" shapeId="1080" r:id="rId61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80" r:id="rId61"/>
      </mc:Fallback>
    </mc:AlternateContent>
    <mc:AlternateContent xmlns:mc="http://schemas.openxmlformats.org/markup-compatibility/2006">
      <mc:Choice Requires="x14">
        <oleObject progId="Equation.3" shapeId="1081" r:id="rId62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81" r:id="rId62"/>
      </mc:Fallback>
    </mc:AlternateContent>
    <mc:AlternateContent xmlns:mc="http://schemas.openxmlformats.org/markup-compatibility/2006">
      <mc:Choice Requires="x14">
        <oleObject progId="Equation.3" shapeId="1082" r:id="rId63">
          <objectPr defaultSize="0" autoPict="0" r:id="rId9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82" r:id="rId63"/>
      </mc:Fallback>
    </mc:AlternateContent>
    <mc:AlternateContent xmlns:mc="http://schemas.openxmlformats.org/markup-compatibility/2006">
      <mc:Choice Requires="x14">
        <oleObject progId="Equation.3" shapeId="1083" r:id="rId64">
          <objectPr defaultSize="0" autoPict="0" r:id="rId9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83" r:id="rId64"/>
      </mc:Fallback>
    </mc:AlternateContent>
    <mc:AlternateContent xmlns:mc="http://schemas.openxmlformats.org/markup-compatibility/2006">
      <mc:Choice Requires="x14">
        <oleObject progId="Equation.3" shapeId="1084" r:id="rId65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84" r:id="rId65"/>
      </mc:Fallback>
    </mc:AlternateContent>
    <mc:AlternateContent xmlns:mc="http://schemas.openxmlformats.org/markup-compatibility/2006">
      <mc:Choice Requires="x14">
        <oleObject progId="Equation.3" shapeId="1085" r:id="rId66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85" r:id="rId66"/>
      </mc:Fallback>
    </mc:AlternateContent>
    <mc:AlternateContent xmlns:mc="http://schemas.openxmlformats.org/markup-compatibility/2006">
      <mc:Choice Requires="x14">
        <oleObject progId="Equation.3" shapeId="1086" r:id="rId67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86" r:id="rId67"/>
      </mc:Fallback>
    </mc:AlternateContent>
    <mc:AlternateContent xmlns:mc="http://schemas.openxmlformats.org/markup-compatibility/2006">
      <mc:Choice Requires="x14">
        <oleObject progId="Equation.3" shapeId="1087" r:id="rId68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87" r:id="rId68"/>
      </mc:Fallback>
    </mc:AlternateContent>
    <mc:AlternateContent xmlns:mc="http://schemas.openxmlformats.org/markup-compatibility/2006">
      <mc:Choice Requires="x14">
        <oleObject progId="Equation.3" shapeId="1088" r:id="rId69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88" r:id="rId69"/>
      </mc:Fallback>
    </mc:AlternateContent>
    <mc:AlternateContent xmlns:mc="http://schemas.openxmlformats.org/markup-compatibility/2006">
      <mc:Choice Requires="x14">
        <oleObject progId="Equation.3" shapeId="1089" r:id="rId70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89" r:id="rId70"/>
      </mc:Fallback>
    </mc:AlternateContent>
    <mc:AlternateContent xmlns:mc="http://schemas.openxmlformats.org/markup-compatibility/2006">
      <mc:Choice Requires="x14">
        <oleObject progId="Equation.3" shapeId="1090" r:id="rId71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90" r:id="rId71"/>
      </mc:Fallback>
    </mc:AlternateContent>
    <mc:AlternateContent xmlns:mc="http://schemas.openxmlformats.org/markup-compatibility/2006">
      <mc:Choice Requires="x14">
        <oleObject progId="Equation.3" shapeId="1091" r:id="rId72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91" r:id="rId72"/>
      </mc:Fallback>
    </mc:AlternateContent>
    <mc:AlternateContent xmlns:mc="http://schemas.openxmlformats.org/markup-compatibility/2006">
      <mc:Choice Requires="x14">
        <oleObject progId="Equation.3" shapeId="1092" r:id="rId73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92" r:id="rId73"/>
      </mc:Fallback>
    </mc:AlternateContent>
    <mc:AlternateContent xmlns:mc="http://schemas.openxmlformats.org/markup-compatibility/2006">
      <mc:Choice Requires="x14">
        <oleObject progId="Equation.3" shapeId="1093" r:id="rId74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93" r:id="rId74"/>
      </mc:Fallback>
    </mc:AlternateContent>
    <mc:AlternateContent xmlns:mc="http://schemas.openxmlformats.org/markup-compatibility/2006">
      <mc:Choice Requires="x14">
        <oleObject progId="Equation.3" shapeId="1094" r:id="rId75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94" r:id="rId75"/>
      </mc:Fallback>
    </mc:AlternateContent>
    <mc:AlternateContent xmlns:mc="http://schemas.openxmlformats.org/markup-compatibility/2006">
      <mc:Choice Requires="x14">
        <oleObject progId="Equation.3" shapeId="1095" r:id="rId76">
          <objectPr defaultSize="0" autoPict="0" r:id="rId9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95" r:id="rId76"/>
      </mc:Fallback>
    </mc:AlternateContent>
    <mc:AlternateContent xmlns:mc="http://schemas.openxmlformats.org/markup-compatibility/2006">
      <mc:Choice Requires="x14">
        <oleObject progId="Equation.3" shapeId="1096" r:id="rId77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96" r:id="rId77"/>
      </mc:Fallback>
    </mc:AlternateContent>
    <mc:AlternateContent xmlns:mc="http://schemas.openxmlformats.org/markup-compatibility/2006">
      <mc:Choice Requires="x14">
        <oleObject progId="Equation.3" shapeId="1097" r:id="rId78">
          <objectPr defaultSize="0" autoPict="0" r:id="rId5">
            <anchor moveWithCells="1" sizeWithCells="1">
              <from>
                <xdr:col>1</xdr:col>
                <xdr:colOff>0</xdr:colOff>
                <xdr:row>110</xdr:row>
                <xdr:rowOff>0</xdr:rowOff>
              </from>
              <to>
                <xdr:col>1</xdr:col>
                <xdr:colOff>123825</xdr:colOff>
                <xdr:row>110</xdr:row>
                <xdr:rowOff>0</xdr:rowOff>
              </to>
            </anchor>
          </objectPr>
        </oleObject>
      </mc:Choice>
      <mc:Fallback>
        <oleObject progId="Equation.3" shapeId="1097" r:id="rId78"/>
      </mc:Fallback>
    </mc:AlternateContent>
    <mc:AlternateContent xmlns:mc="http://schemas.openxmlformats.org/markup-compatibility/2006">
      <mc:Choice Requires="x14">
        <oleObject progId="Equation.3" shapeId="1098" r:id="rId79">
          <objectPr defaultSize="0" autoPict="0" r:id="rId5">
            <anchor moveWithCells="1" sizeWithCells="1">
              <from>
                <xdr:col>1</xdr:col>
                <xdr:colOff>0</xdr:colOff>
                <xdr:row>110</xdr:row>
                <xdr:rowOff>0</xdr:rowOff>
              </from>
              <to>
                <xdr:col>1</xdr:col>
                <xdr:colOff>123825</xdr:colOff>
                <xdr:row>110</xdr:row>
                <xdr:rowOff>0</xdr:rowOff>
              </to>
            </anchor>
          </objectPr>
        </oleObject>
      </mc:Choice>
      <mc:Fallback>
        <oleObject progId="Equation.3" shapeId="1098" r:id="rId79"/>
      </mc:Fallback>
    </mc:AlternateContent>
    <mc:AlternateContent xmlns:mc="http://schemas.openxmlformats.org/markup-compatibility/2006">
      <mc:Choice Requires="x14">
        <oleObject progId="Equation.3" shapeId="1099" r:id="rId80">
          <objectPr defaultSize="0" autoPict="0" r:id="rId5">
            <anchor moveWithCells="1" sizeWithCells="1">
              <from>
                <xdr:col>1</xdr:col>
                <xdr:colOff>0</xdr:colOff>
                <xdr:row>110</xdr:row>
                <xdr:rowOff>0</xdr:rowOff>
              </from>
              <to>
                <xdr:col>1</xdr:col>
                <xdr:colOff>123825</xdr:colOff>
                <xdr:row>110</xdr:row>
                <xdr:rowOff>0</xdr:rowOff>
              </to>
            </anchor>
          </objectPr>
        </oleObject>
      </mc:Choice>
      <mc:Fallback>
        <oleObject progId="Equation.3" shapeId="1099" r:id="rId80"/>
      </mc:Fallback>
    </mc:AlternateContent>
    <mc:AlternateContent xmlns:mc="http://schemas.openxmlformats.org/markup-compatibility/2006">
      <mc:Choice Requires="x14">
        <oleObject progId="Equation.3" shapeId="1100" r:id="rId81">
          <objectPr defaultSize="0" autoPict="0" r:id="rId5">
            <anchor moveWithCells="1" sizeWithCells="1">
              <from>
                <xdr:col>1</xdr:col>
                <xdr:colOff>0</xdr:colOff>
                <xdr:row>110</xdr:row>
                <xdr:rowOff>0</xdr:rowOff>
              </from>
              <to>
                <xdr:col>1</xdr:col>
                <xdr:colOff>123825</xdr:colOff>
                <xdr:row>110</xdr:row>
                <xdr:rowOff>0</xdr:rowOff>
              </to>
            </anchor>
          </objectPr>
        </oleObject>
      </mc:Choice>
      <mc:Fallback>
        <oleObject progId="Equation.3" shapeId="1100" r:id="rId81"/>
      </mc:Fallback>
    </mc:AlternateContent>
    <mc:AlternateContent xmlns:mc="http://schemas.openxmlformats.org/markup-compatibility/2006">
      <mc:Choice Requires="x14">
        <oleObject progId="Equation.3" shapeId="1101" r:id="rId82">
          <objectPr defaultSize="0" autoPict="0" r:id="rId5">
            <anchor moveWithCells="1" sizeWithCells="1">
              <from>
                <xdr:col>1</xdr:col>
                <xdr:colOff>0</xdr:colOff>
                <xdr:row>110</xdr:row>
                <xdr:rowOff>0</xdr:rowOff>
              </from>
              <to>
                <xdr:col>1</xdr:col>
                <xdr:colOff>123825</xdr:colOff>
                <xdr:row>110</xdr:row>
                <xdr:rowOff>0</xdr:rowOff>
              </to>
            </anchor>
          </objectPr>
        </oleObject>
      </mc:Choice>
      <mc:Fallback>
        <oleObject progId="Equation.3" shapeId="1101" r:id="rId82"/>
      </mc:Fallback>
    </mc:AlternateContent>
    <mc:AlternateContent xmlns:mc="http://schemas.openxmlformats.org/markup-compatibility/2006">
      <mc:Choice Requires="x14">
        <oleObject progId="Equation.3" shapeId="1102" r:id="rId83">
          <objectPr defaultSize="0" autoPict="0" r:id="rId5">
            <anchor moveWithCells="1" sizeWithCells="1">
              <from>
                <xdr:col>1</xdr:col>
                <xdr:colOff>0</xdr:colOff>
                <xdr:row>110</xdr:row>
                <xdr:rowOff>0</xdr:rowOff>
              </from>
              <to>
                <xdr:col>1</xdr:col>
                <xdr:colOff>123825</xdr:colOff>
                <xdr:row>110</xdr:row>
                <xdr:rowOff>0</xdr:rowOff>
              </to>
            </anchor>
          </objectPr>
        </oleObject>
      </mc:Choice>
      <mc:Fallback>
        <oleObject progId="Equation.3" shapeId="1102" r:id="rId83"/>
      </mc:Fallback>
    </mc:AlternateContent>
    <mc:AlternateContent xmlns:mc="http://schemas.openxmlformats.org/markup-compatibility/2006">
      <mc:Choice Requires="x14">
        <oleObject progId="Equation.3" shapeId="1103" r:id="rId84">
          <objectPr defaultSize="0" autoPict="0" r:id="rId9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03" r:id="rId84"/>
      </mc:Fallback>
    </mc:AlternateContent>
    <mc:AlternateContent xmlns:mc="http://schemas.openxmlformats.org/markup-compatibility/2006">
      <mc:Choice Requires="x14">
        <oleObject progId="Equation.3" shapeId="1104" r:id="rId85">
          <objectPr defaultSize="0" autoPict="0" r:id="rId9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04" r:id="rId85"/>
      </mc:Fallback>
    </mc:AlternateContent>
    <mc:AlternateContent xmlns:mc="http://schemas.openxmlformats.org/markup-compatibility/2006">
      <mc:Choice Requires="x14">
        <oleObject progId="Equation.3" shapeId="1105" r:id="rId86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05" r:id="rId86"/>
      </mc:Fallback>
    </mc:AlternateContent>
    <mc:AlternateContent xmlns:mc="http://schemas.openxmlformats.org/markup-compatibility/2006">
      <mc:Choice Requires="x14">
        <oleObject progId="Equation.3" shapeId="1106" r:id="rId87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06" r:id="rId87"/>
      </mc:Fallback>
    </mc:AlternateContent>
    <mc:AlternateContent xmlns:mc="http://schemas.openxmlformats.org/markup-compatibility/2006">
      <mc:Choice Requires="x14">
        <oleObject progId="Equation.3" shapeId="1107" r:id="rId88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07" r:id="rId88"/>
      </mc:Fallback>
    </mc:AlternateContent>
    <mc:AlternateContent xmlns:mc="http://schemas.openxmlformats.org/markup-compatibility/2006">
      <mc:Choice Requires="x14">
        <oleObject progId="Equation.3" shapeId="1108" r:id="rId89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08" r:id="rId89"/>
      </mc:Fallback>
    </mc:AlternateContent>
    <mc:AlternateContent xmlns:mc="http://schemas.openxmlformats.org/markup-compatibility/2006">
      <mc:Choice Requires="x14">
        <oleObject progId="Equation.3" shapeId="1109" r:id="rId90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09" r:id="rId90"/>
      </mc:Fallback>
    </mc:AlternateContent>
    <mc:AlternateContent xmlns:mc="http://schemas.openxmlformats.org/markup-compatibility/2006">
      <mc:Choice Requires="x14">
        <oleObject progId="Equation.3" shapeId="1110" r:id="rId91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10" r:id="rId91"/>
      </mc:Fallback>
    </mc:AlternateContent>
    <mc:AlternateContent xmlns:mc="http://schemas.openxmlformats.org/markup-compatibility/2006">
      <mc:Choice Requires="x14">
        <oleObject progId="Equation.3" shapeId="1111" r:id="rId92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11" r:id="rId92"/>
      </mc:Fallback>
    </mc:AlternateContent>
    <mc:AlternateContent xmlns:mc="http://schemas.openxmlformats.org/markup-compatibility/2006">
      <mc:Choice Requires="x14">
        <oleObject progId="Equation.3" shapeId="1112" r:id="rId93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12" r:id="rId93"/>
      </mc:Fallback>
    </mc:AlternateContent>
    <mc:AlternateContent xmlns:mc="http://schemas.openxmlformats.org/markup-compatibility/2006">
      <mc:Choice Requires="x14">
        <oleObject progId="Equation.3" shapeId="1113" r:id="rId94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13" r:id="rId94"/>
      </mc:Fallback>
    </mc:AlternateContent>
    <mc:AlternateContent xmlns:mc="http://schemas.openxmlformats.org/markup-compatibility/2006">
      <mc:Choice Requires="x14">
        <oleObject progId="Equation.3" shapeId="1114" r:id="rId95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14" r:id="rId95"/>
      </mc:Fallback>
    </mc:AlternateContent>
    <mc:AlternateContent xmlns:mc="http://schemas.openxmlformats.org/markup-compatibility/2006">
      <mc:Choice Requires="x14">
        <oleObject progId="Equation.3" shapeId="1115" r:id="rId96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15" r:id="rId96"/>
      </mc:Fallback>
    </mc:AlternateContent>
    <mc:AlternateContent xmlns:mc="http://schemas.openxmlformats.org/markup-compatibility/2006">
      <mc:Choice Requires="x14">
        <oleObject progId="Equation.3" shapeId="1116" r:id="rId97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16" r:id="rId97"/>
      </mc:Fallback>
    </mc:AlternateContent>
    <mc:AlternateContent xmlns:mc="http://schemas.openxmlformats.org/markup-compatibility/2006">
      <mc:Choice Requires="x14">
        <oleObject progId="Equation.3" shapeId="1117" r:id="rId98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17" r:id="rId98"/>
      </mc:Fallback>
    </mc:AlternateContent>
    <mc:AlternateContent xmlns:mc="http://schemas.openxmlformats.org/markup-compatibility/2006">
      <mc:Choice Requires="x14">
        <oleObject progId="Equation.3" shapeId="1118" r:id="rId99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18" r:id="rId99"/>
      </mc:Fallback>
    </mc:AlternateContent>
    <mc:AlternateContent xmlns:mc="http://schemas.openxmlformats.org/markup-compatibility/2006">
      <mc:Choice Requires="x14">
        <oleObject progId="Equation.3" shapeId="1119" r:id="rId100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19" r:id="rId100"/>
      </mc:Fallback>
    </mc:AlternateContent>
    <mc:AlternateContent xmlns:mc="http://schemas.openxmlformats.org/markup-compatibility/2006">
      <mc:Choice Requires="x14">
        <oleObject progId="Equation.3" shapeId="1120" r:id="rId101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20" r:id="rId101"/>
      </mc:Fallback>
    </mc:AlternateContent>
    <mc:AlternateContent xmlns:mc="http://schemas.openxmlformats.org/markup-compatibility/2006">
      <mc:Choice Requires="x14">
        <oleObject progId="Equation.3" shapeId="1121" r:id="rId102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21" r:id="rId102"/>
      </mc:Fallback>
    </mc:AlternateContent>
    <mc:AlternateContent xmlns:mc="http://schemas.openxmlformats.org/markup-compatibility/2006">
      <mc:Choice Requires="x14">
        <oleObject progId="Equation.3" shapeId="1122" r:id="rId103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22" r:id="rId103"/>
      </mc:Fallback>
    </mc:AlternateContent>
    <mc:AlternateContent xmlns:mc="http://schemas.openxmlformats.org/markup-compatibility/2006">
      <mc:Choice Requires="x14">
        <oleObject progId="Equation.3" shapeId="1123" r:id="rId104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23" r:id="rId104"/>
      </mc:Fallback>
    </mc:AlternateContent>
    <mc:AlternateContent xmlns:mc="http://schemas.openxmlformats.org/markup-compatibility/2006">
      <mc:Choice Requires="x14">
        <oleObject progId="Equation.3" shapeId="1124" r:id="rId105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24" r:id="rId105"/>
      </mc:Fallback>
    </mc:AlternateContent>
    <mc:AlternateContent xmlns:mc="http://schemas.openxmlformats.org/markup-compatibility/2006">
      <mc:Choice Requires="x14">
        <oleObject progId="Equation.3" shapeId="1125" r:id="rId106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25" r:id="rId106"/>
      </mc:Fallback>
    </mc:AlternateContent>
    <mc:AlternateContent xmlns:mc="http://schemas.openxmlformats.org/markup-compatibility/2006">
      <mc:Choice Requires="x14">
        <oleObject progId="Equation.3" shapeId="1126" r:id="rId107">
          <objectPr defaultSize="0" autoPict="0" r:id="rId9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26" r:id="rId107"/>
      </mc:Fallback>
    </mc:AlternateContent>
    <mc:AlternateContent xmlns:mc="http://schemas.openxmlformats.org/markup-compatibility/2006">
      <mc:Choice Requires="x14">
        <oleObject progId="Equation.3" shapeId="1127" r:id="rId108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27" r:id="rId108"/>
      </mc:Fallback>
    </mc:AlternateContent>
    <mc:AlternateContent xmlns:mc="http://schemas.openxmlformats.org/markup-compatibility/2006">
      <mc:Choice Requires="x14">
        <oleObject progId="Equation.3" shapeId="1128" r:id="rId109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28" r:id="rId109"/>
      </mc:Fallback>
    </mc:AlternateContent>
    <mc:AlternateContent xmlns:mc="http://schemas.openxmlformats.org/markup-compatibility/2006">
      <mc:Choice Requires="x14">
        <oleObject progId="Equation.3" shapeId="1129" r:id="rId110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29" r:id="rId110"/>
      </mc:Fallback>
    </mc:AlternateContent>
    <mc:AlternateContent xmlns:mc="http://schemas.openxmlformats.org/markup-compatibility/2006">
      <mc:Choice Requires="x14">
        <oleObject progId="Equation.3" shapeId="1130" r:id="rId111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30" r:id="rId111"/>
      </mc:Fallback>
    </mc:AlternateContent>
    <mc:AlternateContent xmlns:mc="http://schemas.openxmlformats.org/markup-compatibility/2006">
      <mc:Choice Requires="x14">
        <oleObject progId="Equation.3" shapeId="1131" r:id="rId112">
          <objectPr defaultSize="0" autoPict="0" r:id="rId9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31" r:id="rId112"/>
      </mc:Fallback>
    </mc:AlternateContent>
    <mc:AlternateContent xmlns:mc="http://schemas.openxmlformats.org/markup-compatibility/2006">
      <mc:Choice Requires="x14">
        <oleObject progId="Equation.3" shapeId="1132" r:id="rId113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32" r:id="rId113"/>
      </mc:Fallback>
    </mc:AlternateContent>
    <mc:AlternateContent xmlns:mc="http://schemas.openxmlformats.org/markup-compatibility/2006">
      <mc:Choice Requires="x14">
        <oleObject progId="Equation.3" shapeId="1133" r:id="rId114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33" r:id="rId114"/>
      </mc:Fallback>
    </mc:AlternateContent>
    <mc:AlternateContent xmlns:mc="http://schemas.openxmlformats.org/markup-compatibility/2006">
      <mc:Choice Requires="x14">
        <oleObject progId="Equation.3" shapeId="1134" r:id="rId115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34" r:id="rId115"/>
      </mc:Fallback>
    </mc:AlternateContent>
    <mc:AlternateContent xmlns:mc="http://schemas.openxmlformats.org/markup-compatibility/2006">
      <mc:Choice Requires="x14">
        <oleObject progId="Equation.3" shapeId="1135" r:id="rId116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35" r:id="rId116"/>
      </mc:Fallback>
    </mc:AlternateContent>
    <mc:AlternateContent xmlns:mc="http://schemas.openxmlformats.org/markup-compatibility/2006">
      <mc:Choice Requires="x14">
        <oleObject progId="Equation.3" shapeId="1136" r:id="rId117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36" r:id="rId117"/>
      </mc:Fallback>
    </mc:AlternateContent>
    <mc:AlternateContent xmlns:mc="http://schemas.openxmlformats.org/markup-compatibility/2006">
      <mc:Choice Requires="x14">
        <oleObject progId="Equation.3" shapeId="1137" r:id="rId118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37" r:id="rId118"/>
      </mc:Fallback>
    </mc:AlternateContent>
    <mc:AlternateContent xmlns:mc="http://schemas.openxmlformats.org/markup-compatibility/2006">
      <mc:Choice Requires="x14">
        <oleObject progId="Equation.3" shapeId="1138" r:id="rId119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38" r:id="rId119"/>
      </mc:Fallback>
    </mc:AlternateContent>
    <mc:AlternateContent xmlns:mc="http://schemas.openxmlformats.org/markup-compatibility/2006">
      <mc:Choice Requires="x14">
        <oleObject progId="Equation.3" shapeId="1139" r:id="rId120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39" r:id="rId120"/>
      </mc:Fallback>
    </mc:AlternateContent>
    <mc:AlternateContent xmlns:mc="http://schemas.openxmlformats.org/markup-compatibility/2006">
      <mc:Choice Requires="x14">
        <oleObject progId="Equation.3" shapeId="1140" r:id="rId121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40" r:id="rId121"/>
      </mc:Fallback>
    </mc:AlternateContent>
    <mc:AlternateContent xmlns:mc="http://schemas.openxmlformats.org/markup-compatibility/2006">
      <mc:Choice Requires="x14">
        <oleObject progId="Equation.3" shapeId="1141" r:id="rId122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41" r:id="rId122"/>
      </mc:Fallback>
    </mc:AlternateContent>
    <mc:AlternateContent xmlns:mc="http://schemas.openxmlformats.org/markup-compatibility/2006">
      <mc:Choice Requires="x14">
        <oleObject progId="Equation.3" shapeId="1142" r:id="rId123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42" r:id="rId123"/>
      </mc:Fallback>
    </mc:AlternateContent>
    <mc:AlternateContent xmlns:mc="http://schemas.openxmlformats.org/markup-compatibility/2006">
      <mc:Choice Requires="x14">
        <oleObject progId="Equation.3" shapeId="1143" r:id="rId124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43" r:id="rId124"/>
      </mc:Fallback>
    </mc:AlternateContent>
    <mc:AlternateContent xmlns:mc="http://schemas.openxmlformats.org/markup-compatibility/2006">
      <mc:Choice Requires="x14">
        <oleObject progId="Equation.3" shapeId="1144" r:id="rId125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44" r:id="rId125"/>
      </mc:Fallback>
    </mc:AlternateContent>
    <mc:AlternateContent xmlns:mc="http://schemas.openxmlformats.org/markup-compatibility/2006">
      <mc:Choice Requires="x14">
        <oleObject progId="Equation.3" shapeId="1145" r:id="rId126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45" r:id="rId126"/>
      </mc:Fallback>
    </mc:AlternateContent>
    <mc:AlternateContent xmlns:mc="http://schemas.openxmlformats.org/markup-compatibility/2006">
      <mc:Choice Requires="x14">
        <oleObject progId="Equation.3" shapeId="1146" r:id="rId127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46" r:id="rId127"/>
      </mc:Fallback>
    </mc:AlternateContent>
    <mc:AlternateContent xmlns:mc="http://schemas.openxmlformats.org/markup-compatibility/2006">
      <mc:Choice Requires="x14">
        <oleObject progId="Equation.3" shapeId="1147" r:id="rId128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47" r:id="rId128"/>
      </mc:Fallback>
    </mc:AlternateContent>
    <mc:AlternateContent xmlns:mc="http://schemas.openxmlformats.org/markup-compatibility/2006">
      <mc:Choice Requires="x14">
        <oleObject progId="Equation.3" shapeId="1148" r:id="rId129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48" r:id="rId129"/>
      </mc:Fallback>
    </mc:AlternateContent>
    <mc:AlternateContent xmlns:mc="http://schemas.openxmlformats.org/markup-compatibility/2006">
      <mc:Choice Requires="x14">
        <oleObject progId="Equation.3" shapeId="1149" r:id="rId130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49" r:id="rId130"/>
      </mc:Fallback>
    </mc:AlternateContent>
    <mc:AlternateContent xmlns:mc="http://schemas.openxmlformats.org/markup-compatibility/2006">
      <mc:Choice Requires="x14">
        <oleObject progId="Equation.3" shapeId="1150" r:id="rId131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50" r:id="rId131"/>
      </mc:Fallback>
    </mc:AlternateContent>
    <mc:AlternateContent xmlns:mc="http://schemas.openxmlformats.org/markup-compatibility/2006">
      <mc:Choice Requires="x14">
        <oleObject progId="Equation.3" shapeId="1151" r:id="rId132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51" r:id="rId132"/>
      </mc:Fallback>
    </mc:AlternateContent>
    <mc:AlternateContent xmlns:mc="http://schemas.openxmlformats.org/markup-compatibility/2006">
      <mc:Choice Requires="x14">
        <oleObject progId="Equation.3" shapeId="1152" r:id="rId133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52" r:id="rId133"/>
      </mc:Fallback>
    </mc:AlternateContent>
    <mc:AlternateContent xmlns:mc="http://schemas.openxmlformats.org/markup-compatibility/2006">
      <mc:Choice Requires="x14">
        <oleObject progId="Equation.3" shapeId="1153" r:id="rId134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53" r:id="rId134"/>
      </mc:Fallback>
    </mc:AlternateContent>
    <mc:AlternateContent xmlns:mc="http://schemas.openxmlformats.org/markup-compatibility/2006">
      <mc:Choice Requires="x14">
        <oleObject progId="Equation.3" shapeId="1154" r:id="rId135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54" r:id="rId135"/>
      </mc:Fallback>
    </mc:AlternateContent>
    <mc:AlternateContent xmlns:mc="http://schemas.openxmlformats.org/markup-compatibility/2006">
      <mc:Choice Requires="x14">
        <oleObject progId="Equation.3" shapeId="1155" r:id="rId136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55" r:id="rId136"/>
      </mc:Fallback>
    </mc:AlternateContent>
    <mc:AlternateContent xmlns:mc="http://schemas.openxmlformats.org/markup-compatibility/2006">
      <mc:Choice Requires="x14">
        <oleObject progId="Equation.3" shapeId="1156" r:id="rId137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56" r:id="rId137"/>
      </mc:Fallback>
    </mc:AlternateContent>
    <mc:AlternateContent xmlns:mc="http://schemas.openxmlformats.org/markup-compatibility/2006">
      <mc:Choice Requires="x14">
        <oleObject progId="Equation.3" shapeId="1157" r:id="rId138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57" r:id="rId138"/>
      </mc:Fallback>
    </mc:AlternateContent>
    <mc:AlternateContent xmlns:mc="http://schemas.openxmlformats.org/markup-compatibility/2006">
      <mc:Choice Requires="x14">
        <oleObject progId="Equation.3" shapeId="1158" r:id="rId139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58" r:id="rId139"/>
      </mc:Fallback>
    </mc:AlternateContent>
    <mc:AlternateContent xmlns:mc="http://schemas.openxmlformats.org/markup-compatibility/2006">
      <mc:Choice Requires="x14">
        <oleObject progId="Equation.3" shapeId="1159" r:id="rId140">
          <objectPr defaultSize="0" autoPict="0" r:id="rId9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59" r:id="rId140"/>
      </mc:Fallback>
    </mc:AlternateContent>
    <mc:AlternateContent xmlns:mc="http://schemas.openxmlformats.org/markup-compatibility/2006">
      <mc:Choice Requires="x14">
        <oleObject progId="Equation.3" shapeId="1160" r:id="rId141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60" r:id="rId141"/>
      </mc:Fallback>
    </mc:AlternateContent>
    <mc:AlternateContent xmlns:mc="http://schemas.openxmlformats.org/markup-compatibility/2006">
      <mc:Choice Requires="x14">
        <oleObject progId="Equation.3" shapeId="1161" r:id="rId142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61" r:id="rId142"/>
      </mc:Fallback>
    </mc:AlternateContent>
    <mc:AlternateContent xmlns:mc="http://schemas.openxmlformats.org/markup-compatibility/2006">
      <mc:Choice Requires="x14">
        <oleObject progId="Equation.3" shapeId="1162" r:id="rId143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62" r:id="rId143"/>
      </mc:Fallback>
    </mc:AlternateContent>
    <mc:AlternateContent xmlns:mc="http://schemas.openxmlformats.org/markup-compatibility/2006">
      <mc:Choice Requires="x14">
        <oleObject progId="Equation.3" shapeId="1163" r:id="rId144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63" r:id="rId144"/>
      </mc:Fallback>
    </mc:AlternateContent>
    <mc:AlternateContent xmlns:mc="http://schemas.openxmlformats.org/markup-compatibility/2006">
      <mc:Choice Requires="x14">
        <oleObject progId="Equation.3" shapeId="1164" r:id="rId145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64" r:id="rId145"/>
      </mc:Fallback>
    </mc:AlternateContent>
    <mc:AlternateContent xmlns:mc="http://schemas.openxmlformats.org/markup-compatibility/2006">
      <mc:Choice Requires="x14">
        <oleObject progId="Equation.3" shapeId="1165" r:id="rId146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65" r:id="rId146"/>
      </mc:Fallback>
    </mc:AlternateContent>
    <mc:AlternateContent xmlns:mc="http://schemas.openxmlformats.org/markup-compatibility/2006">
      <mc:Choice Requires="x14">
        <oleObject progId="Equation.3" shapeId="1166" r:id="rId147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66" r:id="rId147"/>
      </mc:Fallback>
    </mc:AlternateContent>
    <mc:AlternateContent xmlns:mc="http://schemas.openxmlformats.org/markup-compatibility/2006">
      <mc:Choice Requires="x14">
        <oleObject progId="Equation.3" shapeId="1167" r:id="rId148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67" r:id="rId148"/>
      </mc:Fallback>
    </mc:AlternateContent>
    <mc:AlternateContent xmlns:mc="http://schemas.openxmlformats.org/markup-compatibility/2006">
      <mc:Choice Requires="x14">
        <oleObject progId="Equation.3" shapeId="1168" r:id="rId149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68" r:id="rId149"/>
      </mc:Fallback>
    </mc:AlternateContent>
    <mc:AlternateContent xmlns:mc="http://schemas.openxmlformats.org/markup-compatibility/2006">
      <mc:Choice Requires="x14">
        <oleObject progId="Equation.3" shapeId="1169" r:id="rId150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69" r:id="rId150"/>
      </mc:Fallback>
    </mc:AlternateContent>
    <mc:AlternateContent xmlns:mc="http://schemas.openxmlformats.org/markup-compatibility/2006">
      <mc:Choice Requires="x14">
        <oleObject progId="Equation.3" shapeId="1170" r:id="rId151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70" r:id="rId151"/>
      </mc:Fallback>
    </mc:AlternateContent>
    <mc:AlternateContent xmlns:mc="http://schemas.openxmlformats.org/markup-compatibility/2006">
      <mc:Choice Requires="x14">
        <oleObject progId="Equation.3" shapeId="1171" r:id="rId152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71" r:id="rId152"/>
      </mc:Fallback>
    </mc:AlternateContent>
    <mc:AlternateContent xmlns:mc="http://schemas.openxmlformats.org/markup-compatibility/2006">
      <mc:Choice Requires="x14">
        <oleObject progId="Equation.3" shapeId="1172" r:id="rId153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72" r:id="rId153"/>
      </mc:Fallback>
    </mc:AlternateContent>
    <mc:AlternateContent xmlns:mc="http://schemas.openxmlformats.org/markup-compatibility/2006">
      <mc:Choice Requires="x14">
        <oleObject progId="Equation.3" shapeId="1173" r:id="rId154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73" r:id="rId154"/>
      </mc:Fallback>
    </mc:AlternateContent>
    <mc:AlternateContent xmlns:mc="http://schemas.openxmlformats.org/markup-compatibility/2006">
      <mc:Choice Requires="x14">
        <oleObject progId="Equation.3" shapeId="1174" r:id="rId155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74" r:id="rId155"/>
      </mc:Fallback>
    </mc:AlternateContent>
    <mc:AlternateContent xmlns:mc="http://schemas.openxmlformats.org/markup-compatibility/2006">
      <mc:Choice Requires="x14">
        <oleObject progId="Equation.3" shapeId="1175" r:id="rId156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75" r:id="rId156"/>
      </mc:Fallback>
    </mc:AlternateContent>
    <mc:AlternateContent xmlns:mc="http://schemas.openxmlformats.org/markup-compatibility/2006">
      <mc:Choice Requires="x14">
        <oleObject progId="Equation.3" shapeId="1176" r:id="rId157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76" r:id="rId157"/>
      </mc:Fallback>
    </mc:AlternateContent>
    <mc:AlternateContent xmlns:mc="http://schemas.openxmlformats.org/markup-compatibility/2006">
      <mc:Choice Requires="x14">
        <oleObject progId="Equation.3" shapeId="1177" r:id="rId158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77" r:id="rId158"/>
      </mc:Fallback>
    </mc:AlternateContent>
    <mc:AlternateContent xmlns:mc="http://schemas.openxmlformats.org/markup-compatibility/2006">
      <mc:Choice Requires="x14">
        <oleObject progId="Equation.3" shapeId="1178" r:id="rId159">
          <objectPr defaultSize="0" autoPict="0" r:id="rId9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78" r:id="rId159"/>
      </mc:Fallback>
    </mc:AlternateContent>
    <mc:AlternateContent xmlns:mc="http://schemas.openxmlformats.org/markup-compatibility/2006">
      <mc:Choice Requires="x14">
        <oleObject progId="Equation.3" shapeId="1179" r:id="rId160">
          <objectPr defaultSize="0" autoPict="0" r:id="rId9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79" r:id="rId160"/>
      </mc:Fallback>
    </mc:AlternateContent>
    <mc:AlternateContent xmlns:mc="http://schemas.openxmlformats.org/markup-compatibility/2006">
      <mc:Choice Requires="x14">
        <oleObject progId="Equation.3" shapeId="1180" r:id="rId161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80" r:id="rId161"/>
      </mc:Fallback>
    </mc:AlternateContent>
    <mc:AlternateContent xmlns:mc="http://schemas.openxmlformats.org/markup-compatibility/2006">
      <mc:Choice Requires="x14">
        <oleObject progId="Equation.3" shapeId="1181" r:id="rId162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81" r:id="rId162"/>
      </mc:Fallback>
    </mc:AlternateContent>
    <mc:AlternateContent xmlns:mc="http://schemas.openxmlformats.org/markup-compatibility/2006">
      <mc:Choice Requires="x14">
        <oleObject progId="Equation.3" shapeId="1182" r:id="rId163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82" r:id="rId163"/>
      </mc:Fallback>
    </mc:AlternateContent>
    <mc:AlternateContent xmlns:mc="http://schemas.openxmlformats.org/markup-compatibility/2006">
      <mc:Choice Requires="x14">
        <oleObject progId="Equation.3" shapeId="1183" r:id="rId164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83" r:id="rId164"/>
      </mc:Fallback>
    </mc:AlternateContent>
    <mc:AlternateContent xmlns:mc="http://schemas.openxmlformats.org/markup-compatibility/2006">
      <mc:Choice Requires="x14">
        <oleObject progId="Equation.3" shapeId="1184" r:id="rId165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84" r:id="rId165"/>
      </mc:Fallback>
    </mc:AlternateContent>
    <mc:AlternateContent xmlns:mc="http://schemas.openxmlformats.org/markup-compatibility/2006">
      <mc:Choice Requires="x14">
        <oleObject progId="Equation.3" shapeId="1185" r:id="rId166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85" r:id="rId166"/>
      </mc:Fallback>
    </mc:AlternateContent>
    <mc:AlternateContent xmlns:mc="http://schemas.openxmlformats.org/markup-compatibility/2006">
      <mc:Choice Requires="x14">
        <oleObject progId="Equation.3" shapeId="1186" r:id="rId167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86" r:id="rId167"/>
      </mc:Fallback>
    </mc:AlternateContent>
    <mc:AlternateContent xmlns:mc="http://schemas.openxmlformats.org/markup-compatibility/2006">
      <mc:Choice Requires="x14">
        <oleObject progId="Equation.3" shapeId="1187" r:id="rId168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87" r:id="rId168"/>
      </mc:Fallback>
    </mc:AlternateContent>
    <mc:AlternateContent xmlns:mc="http://schemas.openxmlformats.org/markup-compatibility/2006">
      <mc:Choice Requires="x14">
        <oleObject progId="Equation.3" shapeId="1188" r:id="rId169">
          <objectPr defaultSize="0" autoPict="0" r:id="rId9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88" r:id="rId169"/>
      </mc:Fallback>
    </mc:AlternateContent>
    <mc:AlternateContent xmlns:mc="http://schemas.openxmlformats.org/markup-compatibility/2006">
      <mc:Choice Requires="x14">
        <oleObject progId="Equation.3" shapeId="1189" r:id="rId170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89" r:id="rId170"/>
      </mc:Fallback>
    </mc:AlternateContent>
    <mc:AlternateContent xmlns:mc="http://schemas.openxmlformats.org/markup-compatibility/2006">
      <mc:Choice Requires="x14">
        <oleObject progId="Equation.3" shapeId="1190" r:id="rId171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90" r:id="rId171"/>
      </mc:Fallback>
    </mc:AlternateContent>
    <mc:AlternateContent xmlns:mc="http://schemas.openxmlformats.org/markup-compatibility/2006">
      <mc:Choice Requires="x14">
        <oleObject progId="Equation.3" shapeId="1191" r:id="rId172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91" r:id="rId172"/>
      </mc:Fallback>
    </mc:AlternateContent>
    <mc:AlternateContent xmlns:mc="http://schemas.openxmlformats.org/markup-compatibility/2006">
      <mc:Choice Requires="x14">
        <oleObject progId="Equation.3" shapeId="1192" r:id="rId173">
          <objectPr defaultSize="0" autoPict="0" r:id="rId9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92" r:id="rId173"/>
      </mc:Fallback>
    </mc:AlternateContent>
    <mc:AlternateContent xmlns:mc="http://schemas.openxmlformats.org/markup-compatibility/2006">
      <mc:Choice Requires="x14">
        <oleObject progId="Equation.3" shapeId="1193" r:id="rId174">
          <objectPr defaultSize="0" autoPict="0" r:id="rId9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93" r:id="rId17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zoomScaleNormal="100" workbookViewId="0">
      <selection activeCell="I32" sqref="I32"/>
    </sheetView>
  </sheetViews>
  <sheetFormatPr defaultRowHeight="15"/>
  <cols>
    <col min="1" max="1" width="7.7109375" customWidth="1"/>
    <col min="2" max="2" width="37.28515625" customWidth="1"/>
    <col min="3" max="3" width="13" customWidth="1"/>
    <col min="4" max="4" width="12.5703125" customWidth="1"/>
    <col min="5" max="5" width="11.85546875" customWidth="1"/>
    <col min="6" max="6" width="14.85546875" customWidth="1"/>
  </cols>
  <sheetData>
    <row r="1" spans="1:6" ht="16.5">
      <c r="A1" s="9" t="s">
        <v>5</v>
      </c>
      <c r="B1" s="18" t="s">
        <v>297</v>
      </c>
      <c r="C1" s="132" t="s">
        <v>293</v>
      </c>
      <c r="D1" s="133" t="s">
        <v>294</v>
      </c>
      <c r="E1" s="133" t="s">
        <v>295</v>
      </c>
      <c r="F1" s="134" t="s">
        <v>296</v>
      </c>
    </row>
    <row r="2" spans="1:6" ht="16.5">
      <c r="A2" s="5">
        <v>1</v>
      </c>
      <c r="B2" s="80" t="s">
        <v>196</v>
      </c>
      <c r="C2" s="100" t="s">
        <v>197</v>
      </c>
      <c r="D2" s="53" t="s">
        <v>15</v>
      </c>
      <c r="E2" s="71">
        <v>5</v>
      </c>
      <c r="F2" s="42">
        <v>350000</v>
      </c>
    </row>
    <row r="3" spans="1:6" ht="16.5">
      <c r="A3" s="5">
        <v>2</v>
      </c>
      <c r="B3" s="66" t="s">
        <v>230</v>
      </c>
      <c r="C3" s="63"/>
      <c r="D3" s="114" t="s">
        <v>24</v>
      </c>
      <c r="E3" s="115">
        <v>20</v>
      </c>
      <c r="F3" s="52">
        <v>340000</v>
      </c>
    </row>
    <row r="4" spans="1:6" ht="16.5">
      <c r="A4" s="5">
        <v>3</v>
      </c>
      <c r="B4" s="113" t="s">
        <v>231</v>
      </c>
      <c r="C4" s="114"/>
      <c r="D4" s="44" t="s">
        <v>15</v>
      </c>
      <c r="E4" s="115">
        <v>30</v>
      </c>
      <c r="F4" s="52">
        <v>60000</v>
      </c>
    </row>
    <row r="5" spans="1:6" ht="16.5">
      <c r="A5" s="5">
        <v>4</v>
      </c>
      <c r="B5" s="117" t="s">
        <v>198</v>
      </c>
      <c r="C5" s="79"/>
      <c r="D5" s="40" t="s">
        <v>15</v>
      </c>
      <c r="E5" s="115">
        <v>100</v>
      </c>
      <c r="F5" s="52">
        <v>11000</v>
      </c>
    </row>
    <row r="6" spans="1:6" ht="16.5">
      <c r="A6" s="5">
        <v>5</v>
      </c>
      <c r="B6" s="117" t="s">
        <v>199</v>
      </c>
      <c r="C6" s="79" t="s">
        <v>200</v>
      </c>
      <c r="D6" s="114" t="s">
        <v>22</v>
      </c>
      <c r="E6" s="115">
        <v>178</v>
      </c>
      <c r="F6" s="52">
        <v>90000</v>
      </c>
    </row>
    <row r="7" spans="1:6" ht="16.5">
      <c r="A7" s="5">
        <v>6</v>
      </c>
      <c r="B7" s="113" t="s">
        <v>232</v>
      </c>
      <c r="C7" s="114" t="s">
        <v>201</v>
      </c>
      <c r="D7" s="114" t="s">
        <v>22</v>
      </c>
      <c r="E7" s="115">
        <v>50</v>
      </c>
      <c r="F7" s="52">
        <v>130000</v>
      </c>
    </row>
    <row r="8" spans="1:6" ht="16.5">
      <c r="A8" s="5">
        <v>7</v>
      </c>
      <c r="B8" s="117" t="s">
        <v>202</v>
      </c>
      <c r="C8" s="79" t="s">
        <v>203</v>
      </c>
      <c r="D8" s="114" t="s">
        <v>22</v>
      </c>
      <c r="E8" s="115">
        <v>184</v>
      </c>
      <c r="F8" s="52">
        <v>140000</v>
      </c>
    </row>
    <row r="9" spans="1:6" ht="16.5">
      <c r="A9" s="5">
        <v>8</v>
      </c>
      <c r="B9" s="117" t="s">
        <v>204</v>
      </c>
      <c r="C9" s="79" t="s">
        <v>203</v>
      </c>
      <c r="D9" s="114" t="s">
        <v>22</v>
      </c>
      <c r="E9" s="115">
        <v>184</v>
      </c>
      <c r="F9" s="52">
        <v>140000</v>
      </c>
    </row>
    <row r="10" spans="1:6" ht="16.5">
      <c r="A10" s="5">
        <v>9</v>
      </c>
      <c r="B10" s="117" t="s">
        <v>205</v>
      </c>
      <c r="C10" s="79" t="s">
        <v>201</v>
      </c>
      <c r="D10" s="114" t="s">
        <v>22</v>
      </c>
      <c r="E10" s="115">
        <v>184</v>
      </c>
      <c r="F10" s="52">
        <v>140000</v>
      </c>
    </row>
    <row r="11" spans="1:6" ht="16.5">
      <c r="A11" s="5">
        <v>10</v>
      </c>
      <c r="B11" s="117" t="s">
        <v>206</v>
      </c>
      <c r="C11" s="79" t="s">
        <v>203</v>
      </c>
      <c r="D11" s="114" t="s">
        <v>22</v>
      </c>
      <c r="E11" s="115">
        <v>184</v>
      </c>
      <c r="F11" s="52">
        <v>140000</v>
      </c>
    </row>
    <row r="12" spans="1:6" ht="16.5">
      <c r="A12" s="5">
        <v>11</v>
      </c>
      <c r="B12" s="116" t="s">
        <v>233</v>
      </c>
      <c r="C12" s="79"/>
      <c r="D12" s="20" t="s">
        <v>65</v>
      </c>
      <c r="E12" s="115">
        <v>50</v>
      </c>
      <c r="F12" s="52">
        <v>130000</v>
      </c>
    </row>
    <row r="13" spans="1:6" ht="16.5">
      <c r="A13" s="5">
        <v>12</v>
      </c>
      <c r="B13" s="116" t="s">
        <v>207</v>
      </c>
      <c r="C13" s="79"/>
      <c r="D13" s="40" t="s">
        <v>15</v>
      </c>
      <c r="E13" s="115">
        <v>3</v>
      </c>
      <c r="F13" s="52">
        <v>800000</v>
      </c>
    </row>
    <row r="14" spans="1:6" ht="16.5">
      <c r="A14" s="5">
        <v>13</v>
      </c>
      <c r="B14" s="116" t="s">
        <v>234</v>
      </c>
      <c r="C14" s="79" t="s">
        <v>239</v>
      </c>
      <c r="D14" s="40" t="s">
        <v>165</v>
      </c>
      <c r="E14" s="115">
        <v>4</v>
      </c>
      <c r="F14" s="52">
        <v>650000</v>
      </c>
    </row>
    <row r="15" spans="1:6" ht="16.5">
      <c r="A15" s="5">
        <v>14</v>
      </c>
      <c r="B15" s="116" t="s">
        <v>159</v>
      </c>
      <c r="C15" s="47" t="s">
        <v>19</v>
      </c>
      <c r="D15" s="31" t="s">
        <v>131</v>
      </c>
      <c r="E15" s="115">
        <v>100</v>
      </c>
      <c r="F15" s="52">
        <v>30000</v>
      </c>
    </row>
    <row r="16" spans="1:6" ht="16.5">
      <c r="A16" s="5">
        <v>15</v>
      </c>
      <c r="B16" s="116" t="s">
        <v>208</v>
      </c>
      <c r="C16" s="118"/>
      <c r="D16" s="31" t="s">
        <v>163</v>
      </c>
      <c r="E16" s="115">
        <v>800</v>
      </c>
      <c r="F16" s="52">
        <v>38000</v>
      </c>
    </row>
    <row r="17" spans="1:6" ht="16.5">
      <c r="A17" s="5">
        <v>16</v>
      </c>
      <c r="B17" s="116" t="s">
        <v>209</v>
      </c>
      <c r="C17" s="79"/>
      <c r="D17" s="31" t="s">
        <v>163</v>
      </c>
      <c r="E17" s="115">
        <v>800</v>
      </c>
      <c r="F17" s="52">
        <v>36000</v>
      </c>
    </row>
    <row r="18" spans="1:6" ht="16.5">
      <c r="A18" s="5">
        <v>17</v>
      </c>
      <c r="B18" s="117" t="s">
        <v>210</v>
      </c>
      <c r="C18" s="114" t="s">
        <v>211</v>
      </c>
      <c r="D18" s="31" t="s">
        <v>163</v>
      </c>
      <c r="E18" s="115">
        <v>350</v>
      </c>
      <c r="F18" s="52">
        <v>36000</v>
      </c>
    </row>
    <row r="19" spans="1:6" ht="16.5">
      <c r="A19" s="5">
        <v>18</v>
      </c>
      <c r="B19" s="119" t="s">
        <v>212</v>
      </c>
      <c r="C19" s="114" t="s">
        <v>211</v>
      </c>
      <c r="D19" s="31" t="s">
        <v>163</v>
      </c>
      <c r="E19" s="115">
        <v>350</v>
      </c>
      <c r="F19" s="52">
        <v>36000</v>
      </c>
    </row>
    <row r="20" spans="1:6" ht="16.5">
      <c r="A20" s="5">
        <v>19</v>
      </c>
      <c r="B20" s="117" t="s">
        <v>235</v>
      </c>
      <c r="C20" s="79"/>
      <c r="D20" s="114" t="s">
        <v>62</v>
      </c>
      <c r="E20" s="115">
        <v>30</v>
      </c>
      <c r="F20" s="52">
        <v>400000</v>
      </c>
    </row>
    <row r="21" spans="1:6" ht="16.5">
      <c r="A21" s="5">
        <v>20</v>
      </c>
      <c r="B21" s="113" t="s">
        <v>213</v>
      </c>
      <c r="C21" s="114" t="s">
        <v>214</v>
      </c>
      <c r="D21" s="120" t="s">
        <v>15</v>
      </c>
      <c r="E21" s="115">
        <v>100</v>
      </c>
      <c r="F21" s="52">
        <v>12000</v>
      </c>
    </row>
    <row r="22" spans="1:6" ht="16.5">
      <c r="A22" s="5">
        <v>21</v>
      </c>
      <c r="B22" s="113" t="s">
        <v>236</v>
      </c>
      <c r="C22" s="114" t="s">
        <v>260</v>
      </c>
      <c r="D22" s="120" t="s">
        <v>24</v>
      </c>
      <c r="E22" s="115">
        <v>8</v>
      </c>
      <c r="F22" s="52">
        <v>600000</v>
      </c>
    </row>
    <row r="23" spans="1:6" ht="16.5">
      <c r="A23" s="5">
        <v>22</v>
      </c>
      <c r="B23" s="113" t="s">
        <v>242</v>
      </c>
      <c r="C23" s="114" t="s">
        <v>108</v>
      </c>
      <c r="D23" s="120" t="s">
        <v>15</v>
      </c>
      <c r="E23" s="115">
        <v>30</v>
      </c>
      <c r="F23" s="52">
        <v>110000</v>
      </c>
    </row>
    <row r="24" spans="1:6" ht="16.5">
      <c r="A24" s="5">
        <v>23</v>
      </c>
      <c r="B24" s="117" t="s">
        <v>216</v>
      </c>
      <c r="C24" s="79" t="s">
        <v>215</v>
      </c>
      <c r="D24" s="79" t="s">
        <v>15</v>
      </c>
      <c r="E24" s="115">
        <v>50</v>
      </c>
      <c r="F24" s="52">
        <v>80000</v>
      </c>
    </row>
    <row r="25" spans="1:6" ht="16.5">
      <c r="A25" s="5">
        <v>24</v>
      </c>
      <c r="B25" s="117" t="s">
        <v>217</v>
      </c>
      <c r="C25" s="79" t="s">
        <v>215</v>
      </c>
      <c r="D25" s="79" t="s">
        <v>15</v>
      </c>
      <c r="E25" s="115">
        <v>60</v>
      </c>
      <c r="F25" s="52">
        <v>70000</v>
      </c>
    </row>
    <row r="26" spans="1:6" ht="16.5">
      <c r="A26" s="5">
        <v>25</v>
      </c>
      <c r="B26" s="117" t="s">
        <v>218</v>
      </c>
      <c r="C26" s="79" t="s">
        <v>200</v>
      </c>
      <c r="D26" s="20" t="s">
        <v>25</v>
      </c>
      <c r="E26" s="115">
        <v>4</v>
      </c>
      <c r="F26" s="52">
        <v>220000</v>
      </c>
    </row>
    <row r="27" spans="1:6" ht="16.5">
      <c r="A27" s="5">
        <v>26</v>
      </c>
      <c r="B27" s="116" t="s">
        <v>219</v>
      </c>
      <c r="C27" s="79" t="s">
        <v>220</v>
      </c>
      <c r="D27" s="114" t="s">
        <v>24</v>
      </c>
      <c r="E27" s="115">
        <v>70</v>
      </c>
      <c r="F27" s="42">
        <v>68000</v>
      </c>
    </row>
    <row r="28" spans="1:6" ht="16.5">
      <c r="A28" s="5">
        <v>27</v>
      </c>
      <c r="B28" s="116" t="s">
        <v>221</v>
      </c>
      <c r="C28" s="79"/>
      <c r="D28" s="114" t="s">
        <v>24</v>
      </c>
      <c r="E28" s="115">
        <v>30</v>
      </c>
      <c r="F28" s="42">
        <v>80000</v>
      </c>
    </row>
    <row r="29" spans="1:6" ht="16.5">
      <c r="A29" s="5">
        <v>28</v>
      </c>
      <c r="B29" s="51" t="s">
        <v>285</v>
      </c>
      <c r="C29" s="118"/>
      <c r="D29" s="79" t="s">
        <v>65</v>
      </c>
      <c r="E29" s="115">
        <v>100</v>
      </c>
      <c r="F29" s="131">
        <v>120000</v>
      </c>
    </row>
    <row r="30" spans="1:6" ht="16.5">
      <c r="A30" s="5">
        <v>29</v>
      </c>
      <c r="B30" s="51" t="s">
        <v>286</v>
      </c>
      <c r="C30" s="118"/>
      <c r="D30" s="79" t="s">
        <v>15</v>
      </c>
      <c r="E30" s="115">
        <v>25</v>
      </c>
      <c r="F30" s="131">
        <v>16000</v>
      </c>
    </row>
    <row r="31" spans="1:6" ht="16.5">
      <c r="A31" s="5">
        <v>30</v>
      </c>
      <c r="B31" s="51" t="s">
        <v>288</v>
      </c>
      <c r="C31" s="118"/>
      <c r="D31" s="79" t="s">
        <v>15</v>
      </c>
      <c r="E31" s="115">
        <v>25</v>
      </c>
      <c r="F31" s="131">
        <v>16000</v>
      </c>
    </row>
    <row r="32" spans="1:6" ht="16.5">
      <c r="A32" s="37"/>
      <c r="B32" s="90" t="s">
        <v>161</v>
      </c>
      <c r="C32" s="82"/>
      <c r="D32" s="83"/>
      <c r="E32" s="84"/>
      <c r="F32" s="89"/>
    </row>
  </sheetData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3" sqref="G13"/>
    </sheetView>
  </sheetViews>
  <sheetFormatPr defaultRowHeight="15"/>
  <cols>
    <col min="1" max="1" width="21.42578125" customWidth="1"/>
    <col min="3" max="3" width="7.7109375" customWidth="1"/>
    <col min="5" max="5" width="10.7109375" bestFit="1" customWidth="1"/>
    <col min="6" max="6" width="13.14062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gốc</vt:lpstr>
      <vt:lpstr>Sheet3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WELCOME</cp:lastModifiedBy>
  <cp:lastPrinted>2016-11-09T06:21:38Z</cp:lastPrinted>
  <dcterms:created xsi:type="dcterms:W3CDTF">2016-08-29T01:13:13Z</dcterms:created>
  <dcterms:modified xsi:type="dcterms:W3CDTF">2016-11-09T07:45:43Z</dcterms:modified>
</cp:coreProperties>
</file>